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xr:revisionPtr revIDLastSave="0" documentId="8_{A6630C99-0344-40C6-A1D8-19358F0ED2CE}" xr6:coauthVersionLast="36" xr6:coauthVersionMax="36" xr10:uidLastSave="{00000000-0000-0000-0000-000000000000}"/>
  <bookViews>
    <workbookView xWindow="0" yWindow="0" windowWidth="24720" windowHeight="11928" activeTab="1" xr2:uid="{00000000-000D-0000-FFFF-FFFF00000000}"/>
  </bookViews>
  <sheets>
    <sheet name="Employee" sheetId="1" r:id="rId1"/>
    <sheet name="Manager" sheetId="2" r:id="rId2"/>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55" i="2" l="1"/>
  <c r="I47" i="2"/>
  <c r="I39" i="2"/>
  <c r="I31" i="2"/>
  <c r="I23" i="2"/>
  <c r="I50" i="1"/>
  <c r="I43" i="1"/>
  <c r="I36" i="1"/>
  <c r="I29" i="1"/>
  <c r="I22" i="1"/>
  <c r="E40" i="2" l="1"/>
  <c r="E41" i="2"/>
  <c r="E33" i="2"/>
  <c r="E25" i="2"/>
  <c r="J18" i="2"/>
  <c r="H47" i="2" s="1"/>
  <c r="E53" i="2"/>
  <c r="E52" i="2"/>
  <c r="E51" i="2"/>
  <c r="E50" i="2"/>
  <c r="E48" i="2"/>
  <c r="E47" i="2"/>
  <c r="G45" i="2"/>
  <c r="E45" i="2"/>
  <c r="G44" i="2"/>
  <c r="E44" i="2"/>
  <c r="G43" i="2"/>
  <c r="E43" i="2"/>
  <c r="G42" i="2"/>
  <c r="E42" i="2"/>
  <c r="G41" i="2"/>
  <c r="G39" i="2"/>
  <c r="E39" i="2"/>
  <c r="G37" i="2"/>
  <c r="E37" i="2"/>
  <c r="G36" i="2"/>
  <c r="E36" i="2"/>
  <c r="G35" i="2"/>
  <c r="E35" i="2"/>
  <c r="G34" i="2"/>
  <c r="E34" i="2"/>
  <c r="G32" i="2"/>
  <c r="E32" i="2"/>
  <c r="G31" i="2"/>
  <c r="E31" i="2"/>
  <c r="G29" i="2"/>
  <c r="G28" i="2"/>
  <c r="G27" i="2"/>
  <c r="E27" i="2"/>
  <c r="G26" i="2"/>
  <c r="E26" i="2"/>
  <c r="G24" i="2"/>
  <c r="E24" i="2"/>
  <c r="G23" i="2"/>
  <c r="E23" i="2"/>
  <c r="J17" i="1"/>
  <c r="H22" i="1" s="1"/>
  <c r="E47" i="1"/>
  <c r="E40" i="1"/>
  <c r="E33" i="1"/>
  <c r="G48" i="1"/>
  <c r="G47" i="1"/>
  <c r="G46" i="1"/>
  <c r="G45" i="1"/>
  <c r="G44" i="1"/>
  <c r="G43" i="1"/>
  <c r="G41" i="1"/>
  <c r="G40" i="1"/>
  <c r="G39" i="1"/>
  <c r="G38" i="1"/>
  <c r="G37" i="1"/>
  <c r="G36" i="1"/>
  <c r="G34" i="1"/>
  <c r="G33" i="1"/>
  <c r="G32" i="1"/>
  <c r="G31" i="1"/>
  <c r="G30" i="1"/>
  <c r="G29" i="1"/>
  <c r="G27" i="1"/>
  <c r="G26" i="1"/>
  <c r="G25" i="1"/>
  <c r="G24" i="1"/>
  <c r="G23" i="1"/>
  <c r="G22" i="1"/>
  <c r="E48" i="1"/>
  <c r="E46" i="1"/>
  <c r="E45" i="1"/>
  <c r="E44" i="1"/>
  <c r="E43" i="1"/>
  <c r="E41" i="1"/>
  <c r="E39" i="1"/>
  <c r="E38" i="1"/>
  <c r="E37" i="1"/>
  <c r="E36" i="1"/>
  <c r="E34" i="1"/>
  <c r="E32" i="1"/>
  <c r="E31" i="1"/>
  <c r="E30" i="1"/>
  <c r="E29" i="1"/>
  <c r="E25" i="1"/>
  <c r="E24" i="1"/>
  <c r="E23" i="1"/>
  <c r="E22" i="1"/>
  <c r="K18" i="2" l="1"/>
  <c r="H29" i="1"/>
  <c r="K17" i="1"/>
  <c r="H36" i="1"/>
  <c r="H43" i="1"/>
  <c r="H23" i="2"/>
  <c r="H31" i="2"/>
  <c r="H39" i="2"/>
  <c r="H55" i="2" l="1"/>
  <c r="H50" i="1"/>
</calcChain>
</file>

<file path=xl/sharedStrings.xml><?xml version="1.0" encoding="utf-8"?>
<sst xmlns="http://schemas.openxmlformats.org/spreadsheetml/2006/main" count="99" uniqueCount="52">
  <si>
    <t xml:space="preserve"> &gt;=8</t>
  </si>
  <si>
    <t xml:space="preserve"> &gt;=6</t>
  </si>
  <si>
    <t xml:space="preserve"> &gt;=4</t>
  </si>
  <si>
    <t xml:space="preserve"> &lt;4</t>
  </si>
  <si>
    <t>4.</t>
  </si>
  <si>
    <t>1.1.-31.5.</t>
  </si>
  <si>
    <t>1.6.-31.10.</t>
  </si>
  <si>
    <t>1.1.-30.11.</t>
  </si>
  <si>
    <t>1.1.-31.3.</t>
  </si>
  <si>
    <t>1.4.-30.6.</t>
  </si>
  <si>
    <t>1.7.-30.9.</t>
  </si>
  <si>
    <t>1.10.-15.12.</t>
  </si>
  <si>
    <t>202X</t>
  </si>
  <si>
    <t>Employee evaluation record</t>
  </si>
  <si>
    <t>Year</t>
  </si>
  <si>
    <t>Employee</t>
  </si>
  <si>
    <t>Criteria</t>
  </si>
  <si>
    <t>Evaluation</t>
  </si>
  <si>
    <t>Evaluator</t>
  </si>
  <si>
    <t>Workplace</t>
  </si>
  <si>
    <t>Number</t>
  </si>
  <si>
    <t>Name of Evaluator</t>
  </si>
  <si>
    <t>Quantity</t>
  </si>
  <si>
    <t>Initiative</t>
  </si>
  <si>
    <t>Teamwork</t>
  </si>
  <si>
    <t>Flexibility</t>
  </si>
  <si>
    <t>Expertise</t>
  </si>
  <si>
    <t>Quality</t>
  </si>
  <si>
    <t>Work Performance</t>
  </si>
  <si>
    <t>Work Behavior</t>
  </si>
  <si>
    <t>Weights (%)</t>
  </si>
  <si>
    <t>Leadership quality</t>
  </si>
  <si>
    <t>Level</t>
  </si>
  <si>
    <t>Rating</t>
  </si>
  <si>
    <t>very good</t>
  </si>
  <si>
    <t>good</t>
  </si>
  <si>
    <t>satisfactory</t>
  </si>
  <si>
    <t>unsatisfactory</t>
  </si>
  <si>
    <t>Resulting annual evaluation</t>
  </si>
  <si>
    <t>Achieved extraordinary results</t>
  </si>
  <si>
    <t>Total score</t>
  </si>
  <si>
    <r>
      <t>o</t>
    </r>
    <r>
      <rPr>
        <sz val="7"/>
        <color theme="1"/>
        <rFont val="Times New Roman"/>
        <family val="1"/>
      </rPr>
      <t xml:space="preserve">   </t>
    </r>
    <r>
      <rPr>
        <b/>
        <sz val="12"/>
        <color theme="1"/>
        <rFont val="Calibri"/>
        <family val="2"/>
      </rPr>
      <t>Quantity</t>
    </r>
    <r>
      <rPr>
        <sz val="12"/>
        <color theme="1"/>
        <rFont val="Calibri"/>
        <family val="2"/>
        <charset val="238"/>
      </rPr>
      <t xml:space="preserve"> (especially workload, productivity, i.e. the number of tasks completed in time, meeting deadlines, efficiency of using working time, success and complexity of solving tasks)</t>
    </r>
  </si>
  <si>
    <r>
      <t>o</t>
    </r>
    <r>
      <rPr>
        <sz val="7"/>
        <color theme="1"/>
        <rFont val="Times New Roman"/>
        <family val="1"/>
      </rPr>
      <t xml:space="preserve">   </t>
    </r>
    <r>
      <rPr>
        <b/>
        <sz val="12"/>
        <color theme="1"/>
        <rFont val="Calibri"/>
        <family val="2"/>
      </rPr>
      <t xml:space="preserve">Quality </t>
    </r>
    <r>
      <rPr>
        <sz val="12"/>
        <color theme="1"/>
        <rFont val="Calibri"/>
        <family val="2"/>
        <charset val="238"/>
      </rPr>
      <t>(especially expertise in fulfillment, meeting deadlines, compliance with rules, error rate, systematicity and overview, input of thinking)</t>
    </r>
  </si>
  <si>
    <r>
      <t>o</t>
    </r>
    <r>
      <rPr>
        <sz val="7"/>
        <color theme="1"/>
        <rFont val="Times New Roman"/>
        <family val="1"/>
      </rPr>
      <t xml:space="preserve">   </t>
    </r>
    <r>
      <rPr>
        <b/>
        <sz val="12"/>
        <color theme="1"/>
        <rFont val="Calibri"/>
        <family val="2"/>
      </rPr>
      <t>Teamwork</t>
    </r>
    <r>
      <rPr>
        <sz val="12"/>
        <color theme="1"/>
        <rFont val="Calibri"/>
        <family val="2"/>
        <charset val="238"/>
      </rPr>
      <t xml:space="preserve"> (degree and willingness to cooperate in a team, loyalty, support of others, communication skills, social communication)</t>
    </r>
  </si>
  <si>
    <r>
      <t>o</t>
    </r>
    <r>
      <rPr>
        <sz val="7"/>
        <color theme="1"/>
        <rFont val="Times New Roman"/>
        <family val="1"/>
      </rPr>
      <t xml:space="preserve">   </t>
    </r>
    <r>
      <rPr>
        <b/>
        <sz val="12"/>
        <color theme="1"/>
        <rFont val="Calibri"/>
        <family val="2"/>
      </rPr>
      <t>Initiative</t>
    </r>
    <r>
      <rPr>
        <sz val="12"/>
        <color theme="1"/>
        <rFont val="Calibri"/>
        <family val="2"/>
        <charset val="238"/>
      </rPr>
      <t xml:space="preserve"> (especially work engagement, i.e. intensity and readiness to participate in completing tasks, loyalty, independence in solving tasks)</t>
    </r>
  </si>
  <si>
    <r>
      <t>o</t>
    </r>
    <r>
      <rPr>
        <sz val="7"/>
        <color theme="1"/>
        <rFont val="Times New Roman"/>
        <family val="1"/>
      </rPr>
      <t xml:space="preserve">   </t>
    </r>
    <r>
      <rPr>
        <b/>
        <sz val="12"/>
        <color theme="1"/>
        <rFont val="Calibri"/>
        <family val="2"/>
      </rPr>
      <t>Flexibility</t>
    </r>
    <r>
      <rPr>
        <sz val="12"/>
        <color theme="1"/>
        <rFont val="Calibri"/>
        <family val="2"/>
        <charset val="238"/>
      </rPr>
      <t xml:space="preserve"> (especially approach to change, willingness to adapt to new situations and changing working conditions)</t>
    </r>
  </si>
  <si>
    <r>
      <t>o</t>
    </r>
    <r>
      <rPr>
        <sz val="7"/>
        <color theme="1"/>
        <rFont val="Times New Roman"/>
        <family val="1"/>
      </rPr>
      <t xml:space="preserve">   </t>
    </r>
    <r>
      <rPr>
        <b/>
        <sz val="12"/>
        <color theme="1"/>
        <rFont val="Calibri"/>
        <family val="2"/>
      </rPr>
      <t>Expertise</t>
    </r>
    <r>
      <rPr>
        <sz val="12"/>
        <color theme="1"/>
        <rFont val="Calibri"/>
        <family val="2"/>
        <charset val="238"/>
      </rPr>
      <t xml:space="preserve"> (especially development of expertise, i.e. use of professional knowledge, skills and experience, professional growth, i.e. activity and interest in maintaining and developing personal expertise, activity in monitoring and applying current developments in the field)</t>
    </r>
  </si>
  <si>
    <r>
      <t>o</t>
    </r>
    <r>
      <rPr>
        <sz val="7"/>
        <color theme="1"/>
        <rFont val="Times New Roman"/>
        <family val="1"/>
      </rPr>
      <t xml:space="preserve">   </t>
    </r>
    <r>
      <rPr>
        <b/>
        <sz val="12"/>
        <color theme="1"/>
        <rFont val="Calibri"/>
        <family val="2"/>
      </rPr>
      <t xml:space="preserve">Leadership quality </t>
    </r>
    <r>
      <rPr>
        <sz val="12"/>
        <color theme="1"/>
        <rFont val="Calibri"/>
        <family val="2"/>
        <charset val="238"/>
      </rPr>
      <t>(especially the ability to motivate employees to perform, social empathy, sensitivity to individual employee needs, ability to utilize employee capacities, ability to ensure optimal division of labor, ability to delegate and control task performance, ability to differentiate evaluation, communicative level, etc.)</t>
    </r>
  </si>
  <si>
    <t xml:space="preserve">Name </t>
  </si>
  <si>
    <t>Name of Evaluated Employee</t>
  </si>
  <si>
    <t>Evaluation scale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</si>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</sst>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libri"/>
      <family val="2"/>
      <charset val="238"/>
      <scheme val="minor"/>
    </font>
    <font>
      <b/>
      <sz val="10"/>
      <color theme="1"/>
      <name val="Calibri"/>
      <family val="2"/>
      <charset val="238"/>
      <scheme val="minor"/>
    </font>
    <font>
      <sz val="10"/>
      <color theme="1"/>
      <name val="Calibri"/>
      <family val="2"/>
      <scheme val="minor"/>
    </font>
    <font>
      <b/>
      <sz val="10"/>
      <color theme="1"/>
      <name val="Calibri"/>
      <family val="2"/>
      <scheme val="minor"/>
    </font>
    <font>
      <i/>
      <sz val="10"/>
      <color rgb="FFFF0000"/>
      <name val="Calibri"/>
      <family val="2"/>
      <scheme val="minor"/>
    </font>
    <font>
      <b/>
      <sz val="16"/>
      <color theme="1"/>
      <name val="Calibri"/>
      <family val="2"/>
      <charset val="238"/>
      <scheme val="minor"/>
    </font>
    <font>
      <sz val="10"/>
      <color theme="4" tint="0.79998168889431442"/>
      <name val="Calibri"/>
      <family val="2"/>
      <scheme val="minor"/>
    </font>
    <font>
      <b/>
      <sz val="10"/>
      <color rgb="FFFF0000"/>
      <name val="Calibri"/>
      <family val="2"/>
      <charset val="238"/>
      <scheme val="minor"/>
    </font>
    <font>
      <b/>
      <sz val="10"/>
      <color theme="3" tint="0.79998168889431442"/>
      <name val="Calibri"/>
      <family val="2"/>
      <scheme val="minor"/>
    </font>
    <font>
      <sz val="10"/>
      <color theme="3" tint="0.79998168889431442"/>
      <name val="Calibri"/>
      <family val="2"/>
      <scheme val="minor"/>
    </font>
    <font>
      <sz val="10"/>
      <color theme="0" tint="-0.14999847407452621"/>
      <name val="Calibri"/>
      <family val="2"/>
      <scheme val="minor"/>
    </font>
    <font>
      <b/>
      <sz val="10"/>
      <color rgb="FFFF0000"/>
      <name val="Calibri"/>
      <family val="2"/>
      <scheme val="minor"/>
    </font>
    <font>
      <b/>
      <sz val="10"/>
      <color rgb="FF0070C0"/>
      <name val="Calibri"/>
      <family val="2"/>
      <scheme val="minor"/>
    </font>
    <font>
      <sz val="10"/>
      <color rgb="FF000000"/>
      <name val="Calibri"/>
      <family val="2"/>
      <scheme val="minor"/>
    </font>
    <font>
      <sz val="12"/>
      <color theme="1"/>
      <name val="Courier New"/>
      <family val="1"/>
    </font>
    <font>
      <sz val="7"/>
      <color theme="1"/>
      <name val="Times New Roman"/>
      <family val="1"/>
    </font>
    <font>
      <b/>
      <sz val="12"/>
      <color theme="1"/>
      <name val="Calibri"/>
      <family val="2"/>
    </font>
    <font>
      <b/>
      <sz val="10"/>
      <color theme="4" tint="0.79998168889431442"/>
      <name val="Calibri"/>
      <family val="2"/>
      <scheme val="minor"/>
    </font>
    <font>
      <sz val="12"/>
      <color theme="1"/>
      <name val="Calibri"/>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68">
    <xf numFmtId="0" fontId="0" fillId="0" borderId="0" xfId="0"/>
    <xf numFmtId="0" fontId="3" fillId="0" borderId="0" xfId="0" applyFont="1"/>
    <xf numFmtId="0" fontId="3" fillId="0" borderId="0" xfId="0" applyFont="1" applyFill="1" applyAlignment="1">
      <alignment horizontal="center"/>
    </xf>
    <xf numFmtId="0" fontId="3" fillId="0" borderId="0" xfId="0" applyFont="1" applyFill="1"/>
    <xf numFmtId="0" fontId="3" fillId="0" borderId="0" xfId="0" applyFont="1" applyFill="1" applyBorder="1"/>
    <xf numFmtId="0" fontId="3" fillId="3" borderId="0" xfId="0" applyFont="1" applyFill="1"/>
    <xf numFmtId="0" fontId="3" fillId="0" borderId="0" xfId="0" applyFont="1" applyFill="1" applyBorder="1" applyAlignment="1">
      <alignment vertical="center"/>
    </xf>
    <xf numFmtId="0" fontId="3" fillId="4" borderId="0" xfId="0" applyFont="1" applyFill="1"/>
    <xf numFmtId="2" fontId="3" fillId="0" borderId="0" xfId="0" applyNumberFormat="1" applyFont="1"/>
    <xf numFmtId="0" fontId="3" fillId="0" borderId="0" xfId="0" applyFont="1" applyAlignment="1">
      <alignment horizontal="center"/>
    </xf>
    <xf numFmtId="0" fontId="3" fillId="5" borderId="0" xfId="0" applyFont="1" applyFill="1"/>
    <xf numFmtId="0" fontId="3" fillId="5" borderId="0" xfId="0" applyFont="1" applyFill="1" applyAlignment="1">
      <alignment horizontal="center"/>
    </xf>
    <xf numFmtId="2" fontId="3" fillId="5" borderId="0" xfId="0" applyNumberFormat="1" applyFont="1" applyFill="1"/>
    <xf numFmtId="0" fontId="3" fillId="5" borderId="0" xfId="0" applyFont="1" applyFill="1" applyAlignment="1">
      <alignment horizontal="center" vertical="center" textRotation="90"/>
    </xf>
    <xf numFmtId="0" fontId="6" fillId="5" borderId="0" xfId="0" applyFont="1" applyFill="1"/>
    <xf numFmtId="0" fontId="3" fillId="6" borderId="0" xfId="0" applyFont="1" applyFill="1"/>
    <xf numFmtId="0" fontId="3" fillId="4" borderId="0" xfId="0" applyFont="1" applyFill="1" applyAlignment="1">
      <alignment horizontal="center"/>
    </xf>
    <xf numFmtId="2" fontId="3" fillId="4" borderId="0" xfId="0" applyNumberFormat="1" applyFont="1" applyFill="1"/>
    <xf numFmtId="0" fontId="3" fillId="3" borderId="0" xfId="0" applyFont="1" applyFill="1" applyAlignment="1">
      <alignment horizontal="center"/>
    </xf>
    <xf numFmtId="0" fontId="3" fillId="5" borderId="0" xfId="0" applyFont="1" applyFill="1" applyAlignment="1">
      <alignment horizontal="center" vertical="center" textRotation="90" wrapText="1"/>
    </xf>
    <xf numFmtId="0" fontId="5" fillId="5" borderId="0" xfId="0" applyFont="1" applyFill="1"/>
    <xf numFmtId="0" fontId="7" fillId="4" borderId="0" xfId="0" applyFont="1" applyFill="1"/>
    <xf numFmtId="0" fontId="8" fillId="4" borderId="0" xfId="0" applyFont="1" applyFill="1"/>
    <xf numFmtId="0" fontId="8" fillId="3" borderId="0" xfId="0" applyFont="1" applyFill="1" applyAlignment="1">
      <alignment horizontal="left"/>
    </xf>
    <xf numFmtId="0" fontId="4" fillId="4" borderId="0" xfId="0" applyFont="1" applyFill="1" applyAlignment="1">
      <alignment horizontal="center"/>
    </xf>
    <xf numFmtId="0" fontId="4" fillId="4" borderId="0" xfId="0" applyFont="1" applyFill="1"/>
    <xf numFmtId="0" fontId="1" fillId="3" borderId="0" xfId="0" applyFont="1" applyFill="1" applyBorder="1" applyAlignment="1">
      <alignment horizontal="left" wrapText="1"/>
    </xf>
    <xf numFmtId="0" fontId="2" fillId="5" borderId="0" xfId="0" applyFont="1" applyFill="1" applyAlignment="1">
      <alignment horizontal="left" indent="1"/>
    </xf>
    <xf numFmtId="0" fontId="1" fillId="3" borderId="0" xfId="0" applyFont="1" applyFill="1"/>
    <xf numFmtId="0" fontId="10" fillId="3" borderId="0" xfId="0" applyFont="1" applyFill="1"/>
    <xf numFmtId="0" fontId="11" fillId="0" borderId="0" xfId="0" applyFont="1" applyFill="1" applyAlignment="1">
      <alignment horizontal="center"/>
    </xf>
    <xf numFmtId="0" fontId="4" fillId="5" borderId="0" xfId="0" applyFont="1" applyFill="1"/>
    <xf numFmtId="2" fontId="4" fillId="4" borderId="0" xfId="0" applyNumberFormat="1" applyFont="1" applyFill="1"/>
    <xf numFmtId="0" fontId="12" fillId="4" borderId="0" xfId="0" applyFont="1" applyFill="1" applyAlignment="1">
      <alignment horizontal="center"/>
    </xf>
    <xf numFmtId="0" fontId="12" fillId="4" borderId="0" xfId="0" applyFont="1" applyFill="1"/>
    <xf numFmtId="0" fontId="8" fillId="0" borderId="0" xfId="0" applyFont="1" applyFill="1" applyAlignment="1">
      <alignment horizontal="center"/>
    </xf>
    <xf numFmtId="0" fontId="14" fillId="0" borderId="0" xfId="0" applyFont="1" applyAlignment="1">
      <alignment horizontal="center"/>
    </xf>
    <xf numFmtId="0" fontId="15" fillId="0" borderId="0" xfId="0" applyFont="1" applyAlignment="1">
      <alignment horizontal="left" vertical="center" indent="7"/>
    </xf>
    <xf numFmtId="0" fontId="3" fillId="3" borderId="0" xfId="0" applyFont="1" applyFill="1" applyBorder="1" applyAlignment="1">
      <alignment horizontal="left" wrapText="1"/>
    </xf>
    <xf numFmtId="0" fontId="2" fillId="6" borderId="0" xfId="0" applyFont="1" applyFill="1" applyBorder="1" applyAlignment="1">
      <alignment horizontal="center" vertical="center" wrapText="1"/>
    </xf>
    <xf numFmtId="0" fontId="2" fillId="6" borderId="0" xfId="0" applyFont="1" applyFill="1" applyBorder="1" applyAlignment="1">
      <alignment horizontal="left" wrapText="1"/>
    </xf>
    <xf numFmtId="0" fontId="4" fillId="2" borderId="0" xfId="0" applyFont="1" applyFill="1" applyAlignment="1">
      <alignment horizontal="center" vertical="center" textRotation="90" wrapText="1"/>
    </xf>
    <xf numFmtId="0" fontId="4" fillId="6"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2" borderId="0" xfId="0" applyFont="1" applyFill="1" applyAlignment="1">
      <alignment horizontal="center" vertical="center" textRotation="90"/>
    </xf>
    <xf numFmtId="0" fontId="3" fillId="0" borderId="0" xfId="0" applyFont="1" applyAlignment="1">
      <alignment horizontal="left" vertical="top" wrapText="1"/>
    </xf>
    <xf numFmtId="2" fontId="13" fillId="3" borderId="0" xfId="0" applyNumberFormat="1" applyFont="1" applyFill="1" applyAlignment="1">
      <alignment horizontal="center" vertical="center"/>
    </xf>
    <xf numFmtId="0" fontId="4" fillId="3" borderId="0" xfId="0" applyFont="1" applyFill="1" applyAlignment="1">
      <alignment horizontal="left" vertical="center"/>
    </xf>
    <xf numFmtId="0" fontId="2" fillId="0" borderId="0" xfId="0" applyFont="1" applyAlignment="1">
      <alignment horizontal="left" indent="1"/>
    </xf>
    <xf numFmtId="0" fontId="4" fillId="0" borderId="0" xfId="0" applyFont="1" applyAlignment="1">
      <alignment horizontal="left" indent="1"/>
    </xf>
    <xf numFmtId="0" fontId="1" fillId="0" borderId="0" xfId="0" applyFont="1" applyAlignment="1">
      <alignment horizontal="left" indent="1"/>
    </xf>
    <xf numFmtId="0" fontId="3" fillId="0" borderId="0" xfId="0" applyFont="1" applyAlignment="1">
      <alignment horizontal="left" indent="1"/>
    </xf>
    <xf numFmtId="0" fontId="1" fillId="3" borderId="0" xfId="0" applyFont="1" applyFill="1" applyBorder="1" applyAlignment="1">
      <alignment horizontal="left"/>
    </xf>
    <xf numFmtId="0" fontId="1" fillId="3" borderId="0" xfId="0" applyFont="1" applyFill="1" applyBorder="1" applyAlignment="1">
      <alignment horizontal="left" wrapText="1"/>
    </xf>
    <xf numFmtId="0" fontId="3" fillId="6" borderId="0" xfId="0" applyFont="1" applyFill="1" applyBorder="1" applyAlignment="1">
      <alignment horizontal="left"/>
    </xf>
    <xf numFmtId="0" fontId="1" fillId="6" borderId="0" xfId="0" applyFont="1" applyFill="1" applyBorder="1" applyAlignment="1">
      <alignment horizontal="left" wrapText="1"/>
    </xf>
    <xf numFmtId="0" fontId="4" fillId="3" borderId="0" xfId="0" applyFont="1" applyFill="1" applyAlignment="1">
      <alignment horizontal="center" vertical="center" wrapText="1"/>
    </xf>
    <xf numFmtId="0" fontId="9" fillId="3" borderId="0" xfId="0" applyFont="1" applyFill="1" applyAlignment="1">
      <alignment horizontal="center" vertical="center" wrapText="1"/>
    </xf>
    <xf numFmtId="2" fontId="12" fillId="3" borderId="0" xfId="0" applyNumberFormat="1" applyFont="1" applyFill="1" applyAlignment="1">
      <alignment horizontal="center" vertical="center"/>
    </xf>
    <xf numFmtId="0" fontId="12" fillId="3" borderId="0" xfId="0" applyFont="1" applyFill="1" applyAlignment="1">
      <alignment horizontal="center" vertical="center"/>
    </xf>
    <xf numFmtId="2" fontId="18" fillId="3" borderId="0" xfId="0" applyNumberFormat="1" applyFont="1" applyFill="1" applyAlignment="1">
      <alignment horizontal="center" vertical="center"/>
    </xf>
    <xf numFmtId="0" fontId="18" fillId="3" borderId="0" xfId="0" applyFont="1" applyFill="1" applyAlignment="1">
      <alignment horizontal="left" vertical="center"/>
    </xf>
    <xf numFmtId="0" fontId="2" fillId="6" borderId="0" xfId="0" applyFont="1" applyFill="1" applyBorder="1" applyAlignment="1">
      <alignment horizontal="center" vertical="center" wrapText="1"/>
    </xf>
    <xf numFmtId="0" fontId="2" fillId="6" borderId="0" xfId="0" applyFont="1" applyFill="1" applyBorder="1" applyAlignment="1">
      <alignment horizontal="left"/>
    </xf>
    <xf numFmtId="0" fontId="2" fillId="6" borderId="0" xfId="0" applyFont="1" applyFill="1" applyBorder="1" applyAlignment="1">
      <alignment horizontal="left"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xf>
    <xf numFmtId="0" fontId="2" fillId="3" borderId="0" xfId="0" applyFont="1" applyFill="1" applyBorder="1" applyAlignment="1">
      <alignment horizontal="left" wrapText="1"/>
    </xf>
  </cellXfs>
  <cellStyles count="1">
    <cellStyle name="Normální" xfId="0" builtinId="0"/>
  </cellStyles>
  <dxfs count="2">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showGridLines="0" topLeftCell="A43" zoomScale="120" zoomScaleNormal="120" workbookViewId="0">
      <selection activeCell="D50" sqref="D50:E51"/>
    </sheetView>
  </sheetViews>
  <sheetFormatPr defaultColWidth="8.88671875" defaultRowHeight="13.8" x14ac:dyDescent="0.3"/>
  <cols>
    <col min="1" max="1" width="1.44140625" style="1" customWidth="1"/>
    <col min="2" max="2" width="4.44140625" style="1" customWidth="1"/>
    <col min="3" max="3" width="1.44140625" style="1" customWidth="1"/>
    <col min="4" max="4" width="11.88671875" style="1" customWidth="1"/>
    <col min="5" max="5" width="20.44140625" style="9" customWidth="1"/>
    <col min="6" max="6" width="3.88671875" style="1" customWidth="1"/>
    <col min="7" max="7" width="1.44140625" style="8" customWidth="1"/>
    <col min="8" max="8" width="4.5546875" style="1" customWidth="1"/>
    <col min="9" max="9" width="14" style="1" customWidth="1"/>
    <col min="10" max="10" width="4.44140625" style="1" customWidth="1"/>
    <col min="11" max="11" width="25.44140625" style="1" customWidth="1"/>
    <col min="12" max="12" width="1.44140625" style="1" customWidth="1"/>
    <col min="13" max="13" width="48" style="1" customWidth="1"/>
    <col min="14" max="14" width="10.44140625" style="1" customWidth="1"/>
    <col min="15" max="15" width="16.5546875" style="1" customWidth="1"/>
    <col min="16" max="16" width="3.44140625" style="1" customWidth="1"/>
    <col min="17" max="16384" width="8.88671875" style="1"/>
  </cols>
  <sheetData>
    <row r="1" spans="1:13" x14ac:dyDescent="0.3">
      <c r="A1" s="10"/>
      <c r="B1" s="10"/>
      <c r="C1" s="10"/>
      <c r="D1" s="10"/>
      <c r="E1" s="11"/>
      <c r="F1" s="10"/>
      <c r="G1" s="12"/>
      <c r="H1" s="10"/>
      <c r="I1" s="10"/>
      <c r="J1" s="10"/>
      <c r="K1" s="10"/>
      <c r="L1" s="10"/>
    </row>
    <row r="2" spans="1:13" ht="21" x14ac:dyDescent="0.4">
      <c r="A2" s="10"/>
      <c r="B2" s="44" t="s">
        <v>15</v>
      </c>
      <c r="C2" s="13"/>
      <c r="D2" s="14" t="s">
        <v>13</v>
      </c>
      <c r="E2" s="10"/>
      <c r="F2" s="10"/>
      <c r="G2" s="10"/>
      <c r="H2" s="10"/>
      <c r="I2" s="10"/>
      <c r="J2" s="10"/>
      <c r="K2" s="10"/>
      <c r="L2" s="10"/>
    </row>
    <row r="3" spans="1:13" ht="12.75" customHeight="1" x14ac:dyDescent="0.4">
      <c r="A3" s="10"/>
      <c r="B3" s="44"/>
      <c r="C3" s="13"/>
      <c r="D3" s="14"/>
      <c r="E3" s="10"/>
      <c r="F3" s="10"/>
      <c r="G3" s="10"/>
      <c r="H3" s="10"/>
      <c r="I3" s="10"/>
      <c r="J3" s="10"/>
      <c r="K3" s="10"/>
      <c r="L3" s="10"/>
    </row>
    <row r="4" spans="1:13" x14ac:dyDescent="0.3">
      <c r="A4" s="10"/>
      <c r="B4" s="44"/>
      <c r="C4" s="13"/>
      <c r="D4" s="10"/>
      <c r="E4" s="10"/>
      <c r="F4" s="10"/>
      <c r="G4" s="10"/>
      <c r="H4" s="10"/>
      <c r="I4" s="10"/>
      <c r="J4" s="31" t="s">
        <v>14</v>
      </c>
      <c r="K4" s="35" t="s">
        <v>12</v>
      </c>
      <c r="L4" s="10"/>
    </row>
    <row r="5" spans="1:13" x14ac:dyDescent="0.3">
      <c r="A5" s="10"/>
      <c r="B5" s="44"/>
      <c r="C5" s="13"/>
      <c r="D5" s="31" t="s">
        <v>19</v>
      </c>
      <c r="E5" s="27" t="s">
        <v>20</v>
      </c>
      <c r="F5" s="10"/>
      <c r="G5" s="10"/>
      <c r="H5" s="10"/>
      <c r="I5" s="10"/>
      <c r="J5" s="10"/>
      <c r="K5" s="10"/>
      <c r="L5" s="10"/>
    </row>
    <row r="6" spans="1:13" x14ac:dyDescent="0.3">
      <c r="A6" s="10"/>
      <c r="B6" s="44"/>
      <c r="C6" s="13"/>
      <c r="D6" s="31"/>
      <c r="E6" s="27" t="s">
        <v>48</v>
      </c>
      <c r="F6" s="10"/>
      <c r="G6" s="10"/>
      <c r="H6" s="10"/>
      <c r="I6" s="10"/>
      <c r="J6" s="10"/>
      <c r="K6" s="10"/>
      <c r="L6" s="10"/>
    </row>
    <row r="7" spans="1:13" x14ac:dyDescent="0.3">
      <c r="A7" s="10"/>
      <c r="B7" s="44"/>
      <c r="C7" s="13"/>
      <c r="D7" s="31" t="s">
        <v>15</v>
      </c>
      <c r="E7" s="48" t="s">
        <v>49</v>
      </c>
      <c r="F7" s="49"/>
      <c r="G7" s="49"/>
      <c r="H7" s="49"/>
      <c r="I7" s="49"/>
      <c r="J7" s="10"/>
      <c r="K7" s="10"/>
      <c r="L7" s="10"/>
    </row>
    <row r="8" spans="1:13" x14ac:dyDescent="0.3">
      <c r="A8" s="10"/>
      <c r="B8" s="44"/>
      <c r="C8" s="13"/>
      <c r="D8" s="31" t="s">
        <v>18</v>
      </c>
      <c r="E8" s="50" t="s">
        <v>21</v>
      </c>
      <c r="F8" s="51"/>
      <c r="G8" s="51"/>
      <c r="H8" s="51"/>
      <c r="I8" s="51"/>
      <c r="J8" s="10"/>
      <c r="K8" s="10"/>
      <c r="L8" s="10"/>
    </row>
    <row r="9" spans="1:13" x14ac:dyDescent="0.3">
      <c r="A9" s="10"/>
      <c r="B9" s="10"/>
      <c r="C9" s="10"/>
      <c r="D9" s="10"/>
      <c r="E9" s="11"/>
      <c r="F9" s="10"/>
      <c r="G9" s="12"/>
      <c r="H9" s="10"/>
      <c r="I9" s="10"/>
      <c r="J9" s="10"/>
      <c r="K9" s="10"/>
      <c r="L9" s="10"/>
    </row>
    <row r="10" spans="1:13" ht="14.1" customHeight="1" x14ac:dyDescent="0.3">
      <c r="A10" s="10"/>
      <c r="B10" s="41" t="s">
        <v>16</v>
      </c>
      <c r="C10" s="19"/>
      <c r="D10" s="25"/>
      <c r="E10" s="25"/>
      <c r="F10" s="25"/>
      <c r="G10" s="25"/>
      <c r="H10" s="25"/>
      <c r="I10" s="25"/>
      <c r="J10" s="24" t="s">
        <v>30</v>
      </c>
      <c r="K10" s="25"/>
      <c r="L10" s="7"/>
    </row>
    <row r="11" spans="1:13" ht="14.1" customHeight="1" x14ac:dyDescent="0.3">
      <c r="A11" s="10"/>
      <c r="B11" s="41"/>
      <c r="C11" s="19"/>
      <c r="D11" s="42" t="s">
        <v>28</v>
      </c>
      <c r="E11" s="54" t="s">
        <v>22</v>
      </c>
      <c r="F11" s="54"/>
      <c r="G11" s="54"/>
      <c r="H11" s="54"/>
      <c r="I11" s="54"/>
      <c r="J11" s="4">
        <v>10</v>
      </c>
      <c r="K11" s="15"/>
      <c r="L11" s="7"/>
      <c r="M11" s="37" t="s">
        <v>41</v>
      </c>
    </row>
    <row r="12" spans="1:13" ht="17.399999999999999" customHeight="1" x14ac:dyDescent="0.3">
      <c r="A12" s="10"/>
      <c r="B12" s="41"/>
      <c r="C12" s="19"/>
      <c r="D12" s="42"/>
      <c r="E12" s="55" t="s">
        <v>27</v>
      </c>
      <c r="F12" s="55"/>
      <c r="G12" s="55"/>
      <c r="H12" s="55"/>
      <c r="I12" s="55"/>
      <c r="J12" s="6">
        <v>20</v>
      </c>
      <c r="K12" s="15"/>
      <c r="L12" s="7"/>
      <c r="M12" s="37" t="s">
        <v>42</v>
      </c>
    </row>
    <row r="13" spans="1:13" ht="14.1" customHeight="1" x14ac:dyDescent="0.3">
      <c r="A13" s="10"/>
      <c r="B13" s="41"/>
      <c r="C13" s="19"/>
      <c r="D13" s="43" t="s">
        <v>29</v>
      </c>
      <c r="E13" s="52" t="s">
        <v>23</v>
      </c>
      <c r="F13" s="52"/>
      <c r="G13" s="52"/>
      <c r="H13" s="52"/>
      <c r="I13" s="52"/>
      <c r="J13" s="4">
        <v>20</v>
      </c>
      <c r="K13" s="5"/>
      <c r="L13" s="7"/>
      <c r="M13" s="37" t="s">
        <v>44</v>
      </c>
    </row>
    <row r="14" spans="1:13" ht="14.1" customHeight="1" x14ac:dyDescent="0.3">
      <c r="A14" s="10"/>
      <c r="B14" s="41"/>
      <c r="C14" s="19"/>
      <c r="D14" s="43"/>
      <c r="E14" s="52" t="s">
        <v>24</v>
      </c>
      <c r="F14" s="52"/>
      <c r="G14" s="52"/>
      <c r="H14" s="52"/>
      <c r="I14" s="52"/>
      <c r="J14" s="4">
        <v>15</v>
      </c>
      <c r="K14" s="5"/>
      <c r="L14" s="7"/>
      <c r="M14" s="37" t="s">
        <v>43</v>
      </c>
    </row>
    <row r="15" spans="1:13" ht="14.1" customHeight="1" x14ac:dyDescent="0.3">
      <c r="A15" s="10"/>
      <c r="B15" s="41"/>
      <c r="C15" s="19"/>
      <c r="D15" s="43"/>
      <c r="E15" s="52" t="s">
        <v>25</v>
      </c>
      <c r="F15" s="52"/>
      <c r="G15" s="52"/>
      <c r="H15" s="52"/>
      <c r="I15" s="52"/>
      <c r="J15" s="4">
        <v>15</v>
      </c>
      <c r="K15" s="5"/>
      <c r="L15" s="7"/>
      <c r="M15" s="37" t="s">
        <v>45</v>
      </c>
    </row>
    <row r="16" spans="1:13" ht="14.1" customHeight="1" x14ac:dyDescent="0.3">
      <c r="A16" s="10"/>
      <c r="B16" s="41"/>
      <c r="C16" s="19"/>
      <c r="D16" s="43"/>
      <c r="E16" s="53" t="s">
        <v>26</v>
      </c>
      <c r="F16" s="53"/>
      <c r="G16" s="53"/>
      <c r="H16" s="53"/>
      <c r="I16" s="53"/>
      <c r="J16" s="6">
        <v>20</v>
      </c>
      <c r="K16" s="23"/>
      <c r="L16" s="7"/>
      <c r="M16" s="37" t="s">
        <v>46</v>
      </c>
    </row>
    <row r="17" spans="1:12" x14ac:dyDescent="0.3">
      <c r="A17" s="10"/>
      <c r="B17" s="41"/>
      <c r="C17" s="19"/>
      <c r="D17" s="7"/>
      <c r="E17" s="7"/>
      <c r="F17" s="7"/>
      <c r="G17" s="7"/>
      <c r="H17" s="7"/>
      <c r="I17" s="7"/>
      <c r="J17" s="25">
        <f>SUM(J11:J16)</f>
        <v>100</v>
      </c>
      <c r="K17" s="22" t="str">
        <f>IF(J17&lt;&gt;100,"Součet není 100%"," ")</f>
        <v xml:space="preserve"> </v>
      </c>
      <c r="L17" s="7"/>
    </row>
    <row r="18" spans="1:12" s="3" customFormat="1" x14ac:dyDescent="0.3">
      <c r="A18" s="10"/>
      <c r="B18" s="19"/>
      <c r="C18" s="19"/>
      <c r="D18" s="10"/>
      <c r="E18" s="10"/>
      <c r="F18" s="10"/>
      <c r="G18" s="20"/>
      <c r="H18" s="10"/>
      <c r="I18" s="10"/>
      <c r="J18" s="10"/>
      <c r="K18" s="10"/>
      <c r="L18" s="10"/>
    </row>
    <row r="19" spans="1:12" ht="12.75" customHeight="1" x14ac:dyDescent="0.3">
      <c r="A19" s="10"/>
      <c r="B19" s="41" t="s">
        <v>17</v>
      </c>
      <c r="C19" s="10"/>
      <c r="D19" s="7"/>
      <c r="E19" s="7"/>
      <c r="F19" s="16"/>
      <c r="G19" s="7"/>
      <c r="H19" s="17"/>
      <c r="I19" s="7"/>
      <c r="J19" s="7"/>
      <c r="K19" s="7"/>
      <c r="L19" s="7"/>
    </row>
    <row r="20" spans="1:12" x14ac:dyDescent="0.3">
      <c r="A20" s="10"/>
      <c r="B20" s="41"/>
      <c r="C20" s="10"/>
      <c r="D20" s="25"/>
      <c r="E20" s="25"/>
      <c r="F20" s="24" t="s">
        <v>50</v>
      </c>
      <c r="G20" s="25"/>
      <c r="H20" s="32"/>
      <c r="I20" s="25"/>
      <c r="J20" s="25"/>
      <c r="K20" s="25" t="s">
        <v>39</v>
      </c>
      <c r="L20" s="7"/>
    </row>
    <row r="21" spans="1:12" x14ac:dyDescent="0.3">
      <c r="A21" s="10"/>
      <c r="B21" s="41"/>
      <c r="C21" s="10"/>
      <c r="D21" s="7"/>
      <c r="E21" s="7"/>
      <c r="F21" s="16"/>
      <c r="G21" s="7"/>
      <c r="H21" s="17"/>
      <c r="I21" s="7"/>
      <c r="J21" s="7"/>
      <c r="K21" s="7"/>
      <c r="L21" s="7"/>
    </row>
    <row r="22" spans="1:12" x14ac:dyDescent="0.3">
      <c r="A22" s="10"/>
      <c r="B22" s="41"/>
      <c r="C22" s="10"/>
      <c r="D22" s="56" t="s">
        <v>5</v>
      </c>
      <c r="E22" s="5" t="str">
        <f>LEFT($E$11,8)</f>
        <v>Quantity</v>
      </c>
      <c r="F22" s="36">
        <v>0</v>
      </c>
      <c r="G22" s="21">
        <f>F22*$J$11</f>
        <v>0</v>
      </c>
      <c r="H22" s="46">
        <f>IF($J$17=0,0,(F22*$J$11+F23*$J$12+F24*$J$13+F25*$J$14+F26*$J$15+F27*$J$16)/SUM($J$11:$J$16))</f>
        <v>0</v>
      </c>
      <c r="I22" s="47" t="str">
        <f>IF(H22&gt;=8,$E$55,IF(AND(H22&lt;8,H22&gt;=6),$E$56,IF(AND(H22&lt;6,H22&gt;=4),$E$57,IF(AND(H22&lt;4,H22&gt;0),$E$58,"Unrated"))))</f>
        <v>Unrated</v>
      </c>
      <c r="J22" s="7"/>
      <c r="K22" s="45"/>
      <c r="L22" s="7"/>
    </row>
    <row r="23" spans="1:12" x14ac:dyDescent="0.3">
      <c r="A23" s="10"/>
      <c r="B23" s="41"/>
      <c r="C23" s="10"/>
      <c r="D23" s="56"/>
      <c r="E23" s="5" t="str">
        <f>LEFT($E$12,8)</f>
        <v>Quality</v>
      </c>
      <c r="F23" s="36">
        <v>0</v>
      </c>
      <c r="G23" s="21">
        <f>F23*$J$12</f>
        <v>0</v>
      </c>
      <c r="H23" s="46"/>
      <c r="I23" s="47"/>
      <c r="J23" s="7"/>
      <c r="K23" s="45"/>
      <c r="L23" s="7"/>
    </row>
    <row r="24" spans="1:12" x14ac:dyDescent="0.3">
      <c r="A24" s="10"/>
      <c r="B24" s="41"/>
      <c r="C24" s="10"/>
      <c r="D24" s="56"/>
      <c r="E24" s="5" t="str">
        <f>LEFT($E$13,10)</f>
        <v>Initiative</v>
      </c>
      <c r="F24" s="36">
        <v>0</v>
      </c>
      <c r="G24" s="21">
        <f>F24*$J$13</f>
        <v>0</v>
      </c>
      <c r="H24" s="46"/>
      <c r="I24" s="47"/>
      <c r="J24" s="7"/>
      <c r="K24" s="45"/>
      <c r="L24" s="7"/>
    </row>
    <row r="25" spans="1:12" x14ac:dyDescent="0.3">
      <c r="A25" s="10"/>
      <c r="B25" s="41"/>
      <c r="C25" s="10"/>
      <c r="D25" s="56"/>
      <c r="E25" s="5" t="str">
        <f>LEFT($E$14,17)</f>
        <v>Teamwork</v>
      </c>
      <c r="F25" s="36">
        <v>0</v>
      </c>
      <c r="G25" s="21">
        <f>F25*$J$14</f>
        <v>0</v>
      </c>
      <c r="H25" s="46"/>
      <c r="I25" s="47"/>
      <c r="J25" s="7"/>
      <c r="K25" s="45"/>
      <c r="L25" s="7"/>
    </row>
    <row r="26" spans="1:12" x14ac:dyDescent="0.3">
      <c r="A26" s="10"/>
      <c r="B26" s="41"/>
      <c r="C26" s="10"/>
      <c r="D26" s="56"/>
      <c r="E26" s="28" t="s">
        <v>25</v>
      </c>
      <c r="F26" s="36">
        <v>0</v>
      </c>
      <c r="G26" s="21">
        <f>F26*$J$15</f>
        <v>0</v>
      </c>
      <c r="H26" s="46"/>
      <c r="I26" s="47"/>
      <c r="J26" s="7"/>
      <c r="K26" s="45"/>
      <c r="L26" s="7"/>
    </row>
    <row r="27" spans="1:12" x14ac:dyDescent="0.3">
      <c r="A27" s="10"/>
      <c r="B27" s="41"/>
      <c r="C27" s="10"/>
      <c r="D27" s="56"/>
      <c r="E27" s="28" t="s">
        <v>26</v>
      </c>
      <c r="F27" s="36">
        <v>0</v>
      </c>
      <c r="G27" s="21">
        <f>F27*$J$16</f>
        <v>0</v>
      </c>
      <c r="H27" s="46"/>
      <c r="I27" s="47"/>
      <c r="J27" s="7"/>
      <c r="K27" s="45"/>
      <c r="L27" s="7"/>
    </row>
    <row r="28" spans="1:12" ht="12.75" customHeight="1" x14ac:dyDescent="0.3">
      <c r="A28" s="10"/>
      <c r="B28" s="41"/>
      <c r="C28" s="10"/>
      <c r="D28" s="7"/>
      <c r="E28" s="7"/>
      <c r="F28" s="16"/>
      <c r="G28" s="21"/>
      <c r="H28" s="32"/>
      <c r="I28" s="25"/>
      <c r="J28" s="7"/>
      <c r="K28" s="7"/>
      <c r="L28" s="7"/>
    </row>
    <row r="29" spans="1:12" x14ac:dyDescent="0.3">
      <c r="A29" s="10"/>
      <c r="B29" s="41"/>
      <c r="C29" s="10"/>
      <c r="D29" s="56" t="s">
        <v>6</v>
      </c>
      <c r="E29" s="5" t="str">
        <f>LEFT($E$11,8)</f>
        <v>Quantity</v>
      </c>
      <c r="F29" s="2">
        <v>0</v>
      </c>
      <c r="G29" s="21">
        <f>F29*$J$11</f>
        <v>0</v>
      </c>
      <c r="H29" s="46">
        <f>IF($J$17=0,0,(F29*$J$11+F30*$J$12+F31*$J$13+F32*$J$14+F33*$J$15+F34*$J$16)/SUM($J$11:$J$16))</f>
        <v>0</v>
      </c>
      <c r="I29" s="47" t="str">
        <f>IF(H29&gt;=8,$E$55,IF(AND(H29&lt;8,H29&gt;=6),$E$56,IF(AND(H29&lt;6,H29&gt;=4),$E$57,IF(AND(H29&lt;4,H29&gt;0),$E$58,"Unrated"))))</f>
        <v>Unrated</v>
      </c>
      <c r="J29" s="7"/>
      <c r="K29" s="45"/>
      <c r="L29" s="7"/>
    </row>
    <row r="30" spans="1:12" x14ac:dyDescent="0.3">
      <c r="A30" s="10"/>
      <c r="B30" s="41"/>
      <c r="C30" s="10"/>
      <c r="D30" s="56"/>
      <c r="E30" s="5" t="str">
        <f>LEFT($E$12,8)</f>
        <v>Quality</v>
      </c>
      <c r="F30" s="2">
        <v>0</v>
      </c>
      <c r="G30" s="21">
        <f>F30*$J$12</f>
        <v>0</v>
      </c>
      <c r="H30" s="46"/>
      <c r="I30" s="47"/>
      <c r="J30" s="7"/>
      <c r="K30" s="45"/>
      <c r="L30" s="7"/>
    </row>
    <row r="31" spans="1:12" x14ac:dyDescent="0.3">
      <c r="A31" s="10"/>
      <c r="B31" s="41"/>
      <c r="C31" s="10"/>
      <c r="D31" s="56"/>
      <c r="E31" s="5" t="str">
        <f>LEFT($E$13,10)</f>
        <v>Initiative</v>
      </c>
      <c r="F31" s="2">
        <v>0</v>
      </c>
      <c r="G31" s="21">
        <f>F31*$J$13</f>
        <v>0</v>
      </c>
      <c r="H31" s="46"/>
      <c r="I31" s="47"/>
      <c r="J31" s="7"/>
      <c r="K31" s="45"/>
      <c r="L31" s="7"/>
    </row>
    <row r="32" spans="1:12" x14ac:dyDescent="0.3">
      <c r="A32" s="10"/>
      <c r="B32" s="41"/>
      <c r="C32" s="10"/>
      <c r="D32" s="56"/>
      <c r="E32" s="5" t="str">
        <f>LEFT($E$14,17)</f>
        <v>Teamwork</v>
      </c>
      <c r="F32" s="2">
        <v>0</v>
      </c>
      <c r="G32" s="21">
        <f>F32*$J$14</f>
        <v>0</v>
      </c>
      <c r="H32" s="46"/>
      <c r="I32" s="47"/>
      <c r="J32" s="7"/>
      <c r="K32" s="45"/>
      <c r="L32" s="7"/>
    </row>
    <row r="33" spans="1:12" x14ac:dyDescent="0.3">
      <c r="A33" s="10"/>
      <c r="B33" s="41"/>
      <c r="C33" s="10"/>
      <c r="D33" s="56"/>
      <c r="E33" s="5" t="str">
        <f>LEFT($E$15,12)</f>
        <v>Flexibility</v>
      </c>
      <c r="F33" s="2">
        <v>0</v>
      </c>
      <c r="G33" s="21">
        <f>F33*$J$15</f>
        <v>0</v>
      </c>
      <c r="H33" s="46"/>
      <c r="I33" s="47"/>
      <c r="J33" s="7"/>
      <c r="K33" s="45"/>
      <c r="L33" s="7"/>
    </row>
    <row r="34" spans="1:12" x14ac:dyDescent="0.3">
      <c r="A34" s="10"/>
      <c r="B34" s="41"/>
      <c r="C34" s="10"/>
      <c r="D34" s="56"/>
      <c r="E34" s="5" t="str">
        <f>IF($E$16&lt;&gt;"Vlastní ukazatel - podle potřeby vyplňte",$E$16," ")</f>
        <v>Expertise</v>
      </c>
      <c r="F34" s="2">
        <v>0</v>
      </c>
      <c r="G34" s="21">
        <f>F34*$J$16</f>
        <v>0</v>
      </c>
      <c r="H34" s="46"/>
      <c r="I34" s="47"/>
      <c r="J34" s="7"/>
      <c r="K34" s="45"/>
      <c r="L34" s="7"/>
    </row>
    <row r="35" spans="1:12" x14ac:dyDescent="0.3">
      <c r="A35" s="10"/>
      <c r="B35" s="41"/>
      <c r="C35" s="10"/>
      <c r="D35" s="7"/>
      <c r="E35" s="7"/>
      <c r="F35" s="16"/>
      <c r="G35" s="21"/>
      <c r="H35" s="32"/>
      <c r="I35" s="25"/>
      <c r="J35" s="7"/>
      <c r="K35" s="7"/>
      <c r="L35" s="7"/>
    </row>
    <row r="36" spans="1:12" x14ac:dyDescent="0.3">
      <c r="A36" s="10"/>
      <c r="B36" s="41"/>
      <c r="C36" s="10"/>
      <c r="D36" s="56" t="s">
        <v>7</v>
      </c>
      <c r="E36" s="5" t="str">
        <f>LEFT($E$11,8)</f>
        <v>Quantity</v>
      </c>
      <c r="F36" s="2">
        <v>0</v>
      </c>
      <c r="G36" s="21">
        <f>F36*$J$11</f>
        <v>0</v>
      </c>
      <c r="H36" s="46">
        <f>IF($J$17=0,0,(F36*$J$11+F37*$J$12+F38*$J$13+F39*$J$14+F40*$J$15+F41*$J$16)/SUM($J$11:$J$16))</f>
        <v>0</v>
      </c>
      <c r="I36" s="47" t="str">
        <f>IF(H36&gt;=8,$E$55,IF(AND(H36&lt;8,H36&gt;=6),$E$56,IF(AND(H36&lt;6,H36&gt;=4),$E$57,IF(AND(H36&lt;4,H36&gt;0),$E$58,"Unrated"))))</f>
        <v>Unrated</v>
      </c>
      <c r="J36" s="7"/>
      <c r="K36" s="45"/>
      <c r="L36" s="7"/>
    </row>
    <row r="37" spans="1:12" x14ac:dyDescent="0.3">
      <c r="A37" s="10"/>
      <c r="B37" s="41"/>
      <c r="C37" s="10"/>
      <c r="D37" s="56"/>
      <c r="E37" s="5" t="str">
        <f>LEFT($E$12,8)</f>
        <v>Quality</v>
      </c>
      <c r="F37" s="2">
        <v>0</v>
      </c>
      <c r="G37" s="21">
        <f>F37*$J$12</f>
        <v>0</v>
      </c>
      <c r="H37" s="46"/>
      <c r="I37" s="47"/>
      <c r="J37" s="7"/>
      <c r="K37" s="45"/>
      <c r="L37" s="7"/>
    </row>
    <row r="38" spans="1:12" x14ac:dyDescent="0.3">
      <c r="A38" s="10"/>
      <c r="B38" s="41"/>
      <c r="C38" s="10"/>
      <c r="D38" s="56"/>
      <c r="E38" s="5" t="str">
        <f>LEFT($E$13,10)</f>
        <v>Initiative</v>
      </c>
      <c r="F38" s="2">
        <v>0</v>
      </c>
      <c r="G38" s="21">
        <f>F38*$J$13</f>
        <v>0</v>
      </c>
      <c r="H38" s="46"/>
      <c r="I38" s="47"/>
      <c r="J38" s="7"/>
      <c r="K38" s="45"/>
      <c r="L38" s="7"/>
    </row>
    <row r="39" spans="1:12" x14ac:dyDescent="0.3">
      <c r="A39" s="10"/>
      <c r="B39" s="41"/>
      <c r="C39" s="10"/>
      <c r="D39" s="56"/>
      <c r="E39" s="5" t="str">
        <f>LEFT($E$14,17)</f>
        <v>Teamwork</v>
      </c>
      <c r="F39" s="2">
        <v>0</v>
      </c>
      <c r="G39" s="21">
        <f>F39*$J$14</f>
        <v>0</v>
      </c>
      <c r="H39" s="46"/>
      <c r="I39" s="47"/>
      <c r="J39" s="7"/>
      <c r="K39" s="45"/>
      <c r="L39" s="7"/>
    </row>
    <row r="40" spans="1:12" x14ac:dyDescent="0.3">
      <c r="A40" s="10"/>
      <c r="B40" s="41"/>
      <c r="C40" s="10"/>
      <c r="D40" s="56"/>
      <c r="E40" s="5" t="str">
        <f>LEFT($E$15,12)</f>
        <v>Flexibility</v>
      </c>
      <c r="F40" s="2">
        <v>0</v>
      </c>
      <c r="G40" s="21">
        <f>F40*$J$15</f>
        <v>0</v>
      </c>
      <c r="H40" s="46"/>
      <c r="I40" s="47"/>
      <c r="J40" s="7"/>
      <c r="K40" s="45"/>
      <c r="L40" s="7"/>
    </row>
    <row r="41" spans="1:12" x14ac:dyDescent="0.3">
      <c r="A41" s="10"/>
      <c r="B41" s="41"/>
      <c r="C41" s="10"/>
      <c r="D41" s="56"/>
      <c r="E41" s="5" t="str">
        <f>IF($E$16&lt;&gt;"Vlastní ukazatel - podle potřeby vyplňte",$E$16," ")</f>
        <v>Expertise</v>
      </c>
      <c r="F41" s="2">
        <v>0</v>
      </c>
      <c r="G41" s="21">
        <f>F41*$J$16</f>
        <v>0</v>
      </c>
      <c r="H41" s="46"/>
      <c r="I41" s="47"/>
      <c r="J41" s="7"/>
      <c r="K41" s="45"/>
      <c r="L41" s="7"/>
    </row>
    <row r="42" spans="1:12" x14ac:dyDescent="0.3">
      <c r="A42" s="10"/>
      <c r="B42" s="41"/>
      <c r="C42" s="10"/>
      <c r="D42" s="7"/>
      <c r="E42" s="7"/>
      <c r="F42" s="16"/>
      <c r="G42" s="21"/>
      <c r="H42" s="32"/>
      <c r="I42" s="25"/>
      <c r="J42" s="7"/>
      <c r="K42" s="7"/>
      <c r="L42" s="7"/>
    </row>
    <row r="43" spans="1:12" x14ac:dyDescent="0.3">
      <c r="A43" s="10"/>
      <c r="B43" s="41"/>
      <c r="C43" s="10"/>
      <c r="D43" s="57" t="s">
        <v>4</v>
      </c>
      <c r="E43" s="29" t="str">
        <f>LEFT($E$11,8)</f>
        <v>Quantity</v>
      </c>
      <c r="F43" s="30">
        <v>0</v>
      </c>
      <c r="G43" s="21">
        <f>F43*$J$11</f>
        <v>0</v>
      </c>
      <c r="H43" s="60">
        <f>IF($J$17=0,0,(F43*$J$11+F44*$J$12+F45*$J$13+F46*$J$14+F47*$J$15+F48*$J$16)/SUM($J$11:$J$16))</f>
        <v>0</v>
      </c>
      <c r="I43" s="61" t="str">
        <f>IF(H43&gt;=8,$E$55,IF(AND(H43&lt;8,H43&gt;=6),$E$56,IF(AND(H43&lt;6,H43&gt;=4),$E$57,IF(AND(H43&lt;4,H43&gt;0),$E$58,"Unrated"))))</f>
        <v>Unrated</v>
      </c>
      <c r="J43" s="7"/>
      <c r="K43" s="45"/>
      <c r="L43" s="7"/>
    </row>
    <row r="44" spans="1:12" x14ac:dyDescent="0.3">
      <c r="A44" s="10"/>
      <c r="B44" s="41"/>
      <c r="C44" s="10"/>
      <c r="D44" s="57"/>
      <c r="E44" s="29" t="str">
        <f>LEFT($E$12,8)</f>
        <v>Quality</v>
      </c>
      <c r="F44" s="30">
        <v>0</v>
      </c>
      <c r="G44" s="21">
        <f>F44*$J$12</f>
        <v>0</v>
      </c>
      <c r="H44" s="60"/>
      <c r="I44" s="61"/>
      <c r="J44" s="7"/>
      <c r="K44" s="45"/>
      <c r="L44" s="7"/>
    </row>
    <row r="45" spans="1:12" x14ac:dyDescent="0.3">
      <c r="A45" s="10"/>
      <c r="B45" s="41"/>
      <c r="C45" s="10"/>
      <c r="D45" s="57"/>
      <c r="E45" s="29" t="str">
        <f>LEFT($E$13,10)</f>
        <v>Initiative</v>
      </c>
      <c r="F45" s="30">
        <v>0</v>
      </c>
      <c r="G45" s="21">
        <f>F45*$J$13</f>
        <v>0</v>
      </c>
      <c r="H45" s="60"/>
      <c r="I45" s="61"/>
      <c r="J45" s="7"/>
      <c r="K45" s="45"/>
      <c r="L45" s="7"/>
    </row>
    <row r="46" spans="1:12" x14ac:dyDescent="0.3">
      <c r="A46" s="10"/>
      <c r="B46" s="41"/>
      <c r="C46" s="10"/>
      <c r="D46" s="57"/>
      <c r="E46" s="29" t="str">
        <f>LEFT($E$14,17)</f>
        <v>Teamwork</v>
      </c>
      <c r="F46" s="30">
        <v>0</v>
      </c>
      <c r="G46" s="21">
        <f>F46*$J$14</f>
        <v>0</v>
      </c>
      <c r="H46" s="60"/>
      <c r="I46" s="61"/>
      <c r="J46" s="7"/>
      <c r="K46" s="45"/>
      <c r="L46" s="7"/>
    </row>
    <row r="47" spans="1:12" x14ac:dyDescent="0.3">
      <c r="A47" s="10"/>
      <c r="B47" s="41"/>
      <c r="C47" s="10"/>
      <c r="D47" s="57"/>
      <c r="E47" s="29" t="str">
        <f>LEFT($E$15,12)</f>
        <v>Flexibility</v>
      </c>
      <c r="F47" s="30">
        <v>0</v>
      </c>
      <c r="G47" s="21">
        <f>F47*$J$15</f>
        <v>0</v>
      </c>
      <c r="H47" s="60"/>
      <c r="I47" s="61"/>
      <c r="J47" s="7"/>
      <c r="K47" s="45"/>
      <c r="L47" s="7"/>
    </row>
    <row r="48" spans="1:12" x14ac:dyDescent="0.3">
      <c r="A48" s="10"/>
      <c r="B48" s="41"/>
      <c r="C48" s="10"/>
      <c r="D48" s="57"/>
      <c r="E48" s="29" t="str">
        <f>IF($E$16&lt;&gt;"Vlastní ukazatel - podle potřeby vyplňte",$E$16," ")</f>
        <v>Expertise</v>
      </c>
      <c r="F48" s="30">
        <v>0</v>
      </c>
      <c r="G48" s="21">
        <f>F48*$J$16</f>
        <v>0</v>
      </c>
      <c r="H48" s="60"/>
      <c r="I48" s="61"/>
      <c r="J48" s="7"/>
      <c r="K48" s="45"/>
      <c r="L48" s="7"/>
    </row>
    <row r="49" spans="1:12" x14ac:dyDescent="0.3">
      <c r="A49" s="10"/>
      <c r="B49" s="41"/>
      <c r="C49" s="10"/>
      <c r="D49" s="7"/>
      <c r="E49" s="7"/>
      <c r="F49" s="16"/>
      <c r="G49" s="7"/>
      <c r="H49" s="17"/>
      <c r="I49" s="7"/>
      <c r="J49" s="7"/>
      <c r="K49" s="7"/>
      <c r="L49" s="7"/>
    </row>
    <row r="50" spans="1:12" ht="12.75" customHeight="1" x14ac:dyDescent="0.3">
      <c r="A50" s="10"/>
      <c r="B50" s="41"/>
      <c r="C50" s="10"/>
      <c r="D50" s="56" t="s">
        <v>38</v>
      </c>
      <c r="E50" s="56"/>
      <c r="F50" s="18"/>
      <c r="G50" s="17"/>
      <c r="H50" s="58">
        <f>IF(H36=0,0,ROUND((H22+H29+H36)/3,2))</f>
        <v>0</v>
      </c>
      <c r="I50" s="47" t="str">
        <f>IF(H50&gt;=8,$E$55,IF(AND(H50&lt;8,H50&gt;=6),$E$56,IF(AND(H50&lt;6,H50&gt;=4),$E$57,IF(AND(H50&lt;4,H50&gt;0),$E$58,"Unrated"))))</f>
        <v>Unrated</v>
      </c>
      <c r="J50" s="7"/>
      <c r="K50" s="7"/>
      <c r="L50" s="7"/>
    </row>
    <row r="51" spans="1:12" x14ac:dyDescent="0.3">
      <c r="A51" s="10"/>
      <c r="B51" s="41"/>
      <c r="C51" s="10"/>
      <c r="D51" s="56"/>
      <c r="E51" s="56"/>
      <c r="F51" s="18"/>
      <c r="G51" s="17"/>
      <c r="H51" s="59"/>
      <c r="I51" s="47"/>
      <c r="J51" s="7"/>
      <c r="K51" s="7"/>
      <c r="L51" s="7"/>
    </row>
    <row r="52" spans="1:12" x14ac:dyDescent="0.3">
      <c r="A52" s="10"/>
      <c r="B52" s="41"/>
      <c r="C52" s="10"/>
      <c r="D52" s="7"/>
      <c r="E52" s="7"/>
      <c r="F52" s="16"/>
      <c r="G52" s="17"/>
      <c r="H52" s="7"/>
      <c r="I52" s="7"/>
      <c r="J52" s="7"/>
      <c r="K52" s="7"/>
      <c r="L52" s="7"/>
    </row>
    <row r="53" spans="1:12" x14ac:dyDescent="0.3">
      <c r="A53" s="10"/>
      <c r="B53" s="10"/>
      <c r="C53" s="10"/>
      <c r="D53" s="10"/>
      <c r="E53" s="11"/>
      <c r="F53" s="10"/>
      <c r="G53" s="12"/>
      <c r="H53" s="10"/>
      <c r="I53" s="10"/>
      <c r="J53" s="10"/>
      <c r="K53" s="10"/>
      <c r="L53" s="10"/>
    </row>
    <row r="54" spans="1:12" x14ac:dyDescent="0.3">
      <c r="A54" s="10"/>
      <c r="B54" s="41" t="s">
        <v>40</v>
      </c>
      <c r="C54" s="10"/>
      <c r="D54" s="24" t="s">
        <v>32</v>
      </c>
      <c r="E54" s="25" t="s">
        <v>17</v>
      </c>
      <c r="F54" s="10"/>
      <c r="G54" s="12"/>
      <c r="H54" s="10"/>
      <c r="I54" s="10"/>
      <c r="J54" s="10"/>
      <c r="K54" s="10"/>
      <c r="L54" s="10"/>
    </row>
    <row r="55" spans="1:12" x14ac:dyDescent="0.3">
      <c r="A55" s="10"/>
      <c r="B55" s="41"/>
      <c r="C55" s="10"/>
      <c r="D55" s="33" t="s">
        <v>0</v>
      </c>
      <c r="E55" s="34" t="s">
        <v>34</v>
      </c>
      <c r="F55" s="10"/>
      <c r="G55" s="12"/>
      <c r="H55" s="10"/>
      <c r="I55" s="10"/>
      <c r="J55" s="10"/>
      <c r="K55" s="10"/>
      <c r="L55" s="10"/>
    </row>
    <row r="56" spans="1:12" x14ac:dyDescent="0.3">
      <c r="A56" s="10"/>
      <c r="B56" s="41"/>
      <c r="C56" s="10"/>
      <c r="D56" s="33" t="s">
        <v>1</v>
      </c>
      <c r="E56" s="34" t="s">
        <v>35</v>
      </c>
      <c r="F56" s="10"/>
      <c r="G56" s="12"/>
      <c r="H56" s="10"/>
      <c r="I56" s="10"/>
      <c r="J56" s="10"/>
      <c r="K56" s="10"/>
      <c r="L56" s="10"/>
    </row>
    <row r="57" spans="1:12" x14ac:dyDescent="0.3">
      <c r="A57" s="10"/>
      <c r="B57" s="41"/>
      <c r="C57" s="10"/>
      <c r="D57" s="33" t="s">
        <v>2</v>
      </c>
      <c r="E57" s="34" t="s">
        <v>36</v>
      </c>
      <c r="F57" s="10"/>
      <c r="G57" s="12"/>
      <c r="H57" s="10"/>
      <c r="I57" s="10"/>
      <c r="J57" s="10"/>
      <c r="K57" s="10"/>
      <c r="L57" s="10"/>
    </row>
    <row r="58" spans="1:12" x14ac:dyDescent="0.3">
      <c r="A58" s="10"/>
      <c r="B58" s="41"/>
      <c r="C58" s="10"/>
      <c r="D58" s="33" t="s">
        <v>3</v>
      </c>
      <c r="E58" s="34" t="s">
        <v>37</v>
      </c>
      <c r="F58" s="10"/>
      <c r="G58" s="12"/>
      <c r="H58" s="10"/>
      <c r="I58" s="10"/>
      <c r="J58" s="10"/>
      <c r="K58" s="10"/>
      <c r="L58" s="10"/>
    </row>
    <row r="59" spans="1:12" x14ac:dyDescent="0.3">
      <c r="A59" s="10"/>
      <c r="B59" s="10"/>
      <c r="C59" s="10"/>
      <c r="D59" s="10"/>
      <c r="E59" s="11"/>
      <c r="F59" s="10"/>
      <c r="G59" s="12"/>
      <c r="H59" s="10"/>
      <c r="I59" s="10"/>
      <c r="J59" s="10"/>
      <c r="K59" s="10"/>
      <c r="L59" s="10"/>
    </row>
    <row r="60" spans="1:12" x14ac:dyDescent="0.3">
      <c r="A60" s="10"/>
      <c r="B60" s="10"/>
      <c r="C60" s="10"/>
      <c r="D60" s="10"/>
      <c r="E60" s="11"/>
      <c r="F60" s="10"/>
      <c r="G60" s="12"/>
      <c r="H60" s="10"/>
      <c r="I60" s="10"/>
      <c r="J60" s="10"/>
      <c r="K60" s="10"/>
      <c r="L60" s="10"/>
    </row>
    <row r="61" spans="1:12" x14ac:dyDescent="0.3">
      <c r="A61" s="10"/>
      <c r="B61" s="10"/>
      <c r="C61" s="10"/>
      <c r="D61" s="10"/>
      <c r="E61" s="11"/>
      <c r="F61" s="10"/>
      <c r="G61" s="12"/>
      <c r="H61" s="10"/>
      <c r="I61" s="10"/>
      <c r="J61" s="10"/>
      <c r="K61" s="10"/>
      <c r="L61" s="10"/>
    </row>
  </sheetData>
  <mergeCells count="33">
    <mergeCell ref="I50:I51"/>
    <mergeCell ref="D50:E51"/>
    <mergeCell ref="B19:B52"/>
    <mergeCell ref="D22:D27"/>
    <mergeCell ref="D29:D34"/>
    <mergeCell ref="D36:D41"/>
    <mergeCell ref="D43:D48"/>
    <mergeCell ref="H50:H51"/>
    <mergeCell ref="H43:H48"/>
    <mergeCell ref="I43:I48"/>
    <mergeCell ref="E7:I7"/>
    <mergeCell ref="E8:I8"/>
    <mergeCell ref="K22:K27"/>
    <mergeCell ref="K29:K34"/>
    <mergeCell ref="K36:K41"/>
    <mergeCell ref="E14:I14"/>
    <mergeCell ref="E15:I15"/>
    <mergeCell ref="E16:I16"/>
    <mergeCell ref="E11:I11"/>
    <mergeCell ref="E12:I12"/>
    <mergeCell ref="E13:I13"/>
    <mergeCell ref="K43:K48"/>
    <mergeCell ref="H29:H34"/>
    <mergeCell ref="H22:H27"/>
    <mergeCell ref="I22:I27"/>
    <mergeCell ref="I29:I34"/>
    <mergeCell ref="H36:H41"/>
    <mergeCell ref="I36:I41"/>
    <mergeCell ref="B10:B17"/>
    <mergeCell ref="D11:D12"/>
    <mergeCell ref="D13:D16"/>
    <mergeCell ref="B2:B8"/>
    <mergeCell ref="B54:B58"/>
  </mergeCells>
  <conditionalFormatting sqref="E16">
    <cfRule type="expression" dxfId="1" priority="3">
      <formula>$E$16="Vlastní ukazatel - podle potřeby vyplňte"</formula>
    </cfRule>
  </conditionalFormatting>
  <dataValidations disablePrompts="1" count="1">
    <dataValidation type="whole" allowBlank="1" showErrorMessage="1" errorTitle="Hodnotící škála" error="Lze zadat pouze celá čísla v rozmezí 0-9" promptTitle="Hodnitící škála" prompt="Lze zadat pouze celá čísla v rozmezí 0-9" sqref="F36:F41 F29:F34 F50:F51 F43:F48" xr:uid="{00000000-0002-0000-0000-000000000000}">
      <formula1>0</formula1>
      <formula2>9</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showGridLines="0" tabSelected="1" topLeftCell="U1" zoomScale="120" zoomScaleNormal="120" workbookViewId="0">
      <selection activeCell="AP17" sqref="AP17"/>
    </sheetView>
  </sheetViews>
  <sheetFormatPr defaultColWidth="8.88671875" defaultRowHeight="12.75" customHeight="1" x14ac:dyDescent="0.3"/>
  <cols>
    <col min="1" max="1" width="1.44140625" style="1" customWidth="1"/>
    <col min="2" max="2" width="4.44140625" style="1" customWidth="1"/>
    <col min="3" max="3" width="1.44140625" style="1" customWidth="1"/>
    <col min="4" max="4" width="9.44140625" style="1" customWidth="1"/>
    <col min="5" max="5" width="20.44140625" style="9" customWidth="1"/>
    <col min="6" max="6" width="3.88671875" style="1" customWidth="1"/>
    <col min="7" max="7" width="1.44140625" style="8" customWidth="1"/>
    <col min="8" max="8" width="4.5546875" style="1" customWidth="1"/>
    <col min="9" max="9" width="14" style="1" customWidth="1"/>
    <col min="10" max="10" width="4.44140625" style="1" customWidth="1"/>
    <col min="11" max="11" width="27.6640625" style="1" customWidth="1"/>
    <col min="12" max="12" width="1.44140625" style="1" customWidth="1"/>
    <col min="13" max="13" width="48" style="1" customWidth="1"/>
    <col min="14" max="14" width="10.44140625" style="1" customWidth="1"/>
    <col min="15" max="15" width="16.5546875" style="1" customWidth="1"/>
    <col min="16" max="16" width="3.44140625" style="1" customWidth="1"/>
    <col min="17" max="16384" width="8.88671875" style="1"/>
  </cols>
  <sheetData>
    <row r="1" spans="1:13" ht="12.75" customHeight="1" x14ac:dyDescent="0.3">
      <c r="A1" s="10"/>
      <c r="B1" s="10"/>
      <c r="C1" s="10"/>
      <c r="D1" s="10"/>
      <c r="E1" s="11"/>
      <c r="F1" s="10"/>
      <c r="G1" s="12"/>
      <c r="H1" s="10"/>
      <c r="I1" s="10"/>
      <c r="J1" s="10"/>
      <c r="K1" s="10"/>
      <c r="L1" s="10"/>
    </row>
    <row r="2" spans="1:13" ht="21" customHeight="1" x14ac:dyDescent="0.4">
      <c r="A2" s="10"/>
      <c r="B2" s="44" t="s">
        <v>15</v>
      </c>
      <c r="C2" s="13"/>
      <c r="D2" s="14" t="s">
        <v>13</v>
      </c>
      <c r="E2" s="10"/>
      <c r="F2" s="10"/>
      <c r="G2" s="10"/>
      <c r="H2" s="10"/>
      <c r="I2" s="10"/>
      <c r="J2" s="10"/>
      <c r="K2" s="10"/>
      <c r="L2" s="10"/>
    </row>
    <row r="3" spans="1:13" ht="12.75" customHeight="1" x14ac:dyDescent="0.4">
      <c r="A3" s="10"/>
      <c r="B3" s="44"/>
      <c r="C3" s="13"/>
      <c r="D3" s="14"/>
      <c r="E3" s="10"/>
      <c r="F3" s="10"/>
      <c r="G3" s="10"/>
      <c r="H3" s="10"/>
      <c r="I3" s="10"/>
      <c r="J3" s="10"/>
      <c r="K3" s="10"/>
      <c r="L3" s="10"/>
    </row>
    <row r="4" spans="1:13" ht="12.75" customHeight="1" x14ac:dyDescent="0.3">
      <c r="A4" s="10"/>
      <c r="B4" s="44"/>
      <c r="C4" s="13"/>
      <c r="D4" s="10"/>
      <c r="E4" s="10"/>
      <c r="F4" s="10"/>
      <c r="G4" s="10"/>
      <c r="H4" s="10"/>
      <c r="I4" s="10"/>
      <c r="J4" s="31" t="s">
        <v>14</v>
      </c>
      <c r="K4" s="35" t="s">
        <v>12</v>
      </c>
      <c r="L4" s="10"/>
    </row>
    <row r="5" spans="1:13" ht="12.75" customHeight="1" x14ac:dyDescent="0.3">
      <c r="A5" s="10"/>
      <c r="B5" s="44"/>
      <c r="C5" s="13"/>
      <c r="D5" s="31" t="s">
        <v>19</v>
      </c>
      <c r="E5" s="27" t="s">
        <v>20</v>
      </c>
      <c r="F5" s="10"/>
      <c r="G5" s="10"/>
      <c r="H5" s="10"/>
      <c r="I5" s="10"/>
      <c r="J5" s="10"/>
      <c r="K5" s="10"/>
      <c r="L5" s="10"/>
    </row>
    <row r="6" spans="1:13" ht="12.75" customHeight="1" x14ac:dyDescent="0.3">
      <c r="A6" s="10"/>
      <c r="B6" s="44"/>
      <c r="C6" s="13"/>
      <c r="D6" s="31"/>
      <c r="E6" s="27" t="s">
        <v>51</v>
      </c>
      <c r="F6" s="10"/>
      <c r="G6" s="10"/>
      <c r="H6" s="10"/>
      <c r="I6" s="10"/>
      <c r="J6" s="10"/>
      <c r="K6" s="10"/>
      <c r="L6" s="10"/>
    </row>
    <row r="7" spans="1:13" ht="12.75" customHeight="1" x14ac:dyDescent="0.3">
      <c r="A7" s="10"/>
      <c r="B7" s="44"/>
      <c r="C7" s="13"/>
      <c r="D7" s="31" t="s">
        <v>15</v>
      </c>
      <c r="E7" s="48" t="s">
        <v>49</v>
      </c>
      <c r="F7" s="49"/>
      <c r="G7" s="49"/>
      <c r="H7" s="49"/>
      <c r="I7" s="49"/>
      <c r="J7" s="10"/>
      <c r="K7" s="10"/>
      <c r="L7" s="10"/>
    </row>
    <row r="8" spans="1:13" ht="12.75" customHeight="1" x14ac:dyDescent="0.3">
      <c r="A8" s="10"/>
      <c r="B8" s="44"/>
      <c r="C8" s="13"/>
      <c r="D8" s="31" t="s">
        <v>18</v>
      </c>
      <c r="E8" s="50" t="s">
        <v>21</v>
      </c>
      <c r="F8" s="51"/>
      <c r="G8" s="51"/>
      <c r="H8" s="51"/>
      <c r="I8" s="51"/>
      <c r="J8" s="10"/>
      <c r="K8" s="10"/>
      <c r="L8" s="10"/>
    </row>
    <row r="9" spans="1:13" ht="12.75" customHeight="1" x14ac:dyDescent="0.3">
      <c r="A9" s="10"/>
      <c r="B9" s="31"/>
      <c r="C9" s="10"/>
      <c r="D9" s="10"/>
      <c r="E9" s="11"/>
      <c r="F9" s="10"/>
      <c r="G9" s="12"/>
      <c r="H9" s="10"/>
      <c r="I9" s="10"/>
      <c r="J9" s="10"/>
      <c r="K9" s="10"/>
      <c r="L9" s="10"/>
    </row>
    <row r="10" spans="1:13" ht="12.75" customHeight="1" x14ac:dyDescent="0.3">
      <c r="A10" s="10"/>
      <c r="B10" s="41" t="s">
        <v>16</v>
      </c>
      <c r="C10" s="19"/>
      <c r="D10" s="7"/>
      <c r="E10" s="25"/>
      <c r="F10" s="25"/>
      <c r="G10" s="25"/>
      <c r="H10" s="25"/>
      <c r="I10" s="25"/>
      <c r="J10" s="24" t="s">
        <v>30</v>
      </c>
      <c r="K10" s="25"/>
      <c r="L10" s="7"/>
    </row>
    <row r="11" spans="1:13" ht="12.75" customHeight="1" x14ac:dyDescent="0.3">
      <c r="A11" s="10"/>
      <c r="B11" s="41"/>
      <c r="C11" s="19"/>
      <c r="D11" s="62" t="s">
        <v>28</v>
      </c>
      <c r="E11" s="63" t="s">
        <v>22</v>
      </c>
      <c r="F11" s="63"/>
      <c r="G11" s="63"/>
      <c r="H11" s="63"/>
      <c r="I11" s="63"/>
      <c r="J11" s="4">
        <v>10</v>
      </c>
      <c r="K11" s="15"/>
      <c r="L11" s="7"/>
      <c r="M11" s="37" t="s">
        <v>41</v>
      </c>
    </row>
    <row r="12" spans="1:13" ht="12.75" customHeight="1" x14ac:dyDescent="0.3">
      <c r="A12" s="10"/>
      <c r="B12" s="41"/>
      <c r="C12" s="19"/>
      <c r="D12" s="62"/>
      <c r="E12" s="64" t="s">
        <v>27</v>
      </c>
      <c r="F12" s="64"/>
      <c r="G12" s="64"/>
      <c r="H12" s="64"/>
      <c r="I12" s="64"/>
      <c r="J12" s="6">
        <v>15</v>
      </c>
      <c r="K12" s="15"/>
      <c r="L12" s="7"/>
      <c r="M12" s="37" t="s">
        <v>42</v>
      </c>
    </row>
    <row r="13" spans="1:13" ht="12.75" customHeight="1" x14ac:dyDescent="0.3">
      <c r="A13" s="10"/>
      <c r="B13" s="41"/>
      <c r="C13" s="19"/>
      <c r="D13" s="39"/>
      <c r="E13" s="40" t="s">
        <v>31</v>
      </c>
      <c r="F13" s="40"/>
      <c r="G13" s="40"/>
      <c r="H13" s="40"/>
      <c r="I13" s="40"/>
      <c r="J13" s="6">
        <v>20</v>
      </c>
      <c r="K13" s="15"/>
      <c r="L13" s="7"/>
      <c r="M13" s="37" t="s">
        <v>47</v>
      </c>
    </row>
    <row r="14" spans="1:13" ht="12.75" customHeight="1" x14ac:dyDescent="0.3">
      <c r="A14" s="10"/>
      <c r="B14" s="41"/>
      <c r="C14" s="19"/>
      <c r="D14" s="65" t="s">
        <v>29</v>
      </c>
      <c r="E14" s="66" t="s">
        <v>23</v>
      </c>
      <c r="F14" s="66"/>
      <c r="G14" s="66"/>
      <c r="H14" s="66"/>
      <c r="I14" s="66"/>
      <c r="J14" s="4">
        <v>15</v>
      </c>
      <c r="K14" s="5"/>
      <c r="L14" s="7"/>
      <c r="M14" s="37" t="s">
        <v>44</v>
      </c>
    </row>
    <row r="15" spans="1:13" ht="12.75" customHeight="1" x14ac:dyDescent="0.3">
      <c r="A15" s="10"/>
      <c r="B15" s="41"/>
      <c r="C15" s="19"/>
      <c r="D15" s="65"/>
      <c r="E15" s="66" t="s">
        <v>24</v>
      </c>
      <c r="F15" s="66"/>
      <c r="G15" s="66"/>
      <c r="H15" s="66"/>
      <c r="I15" s="66"/>
      <c r="J15" s="4">
        <v>15</v>
      </c>
      <c r="K15" s="5"/>
      <c r="L15" s="7"/>
      <c r="M15" s="37" t="s">
        <v>43</v>
      </c>
    </row>
    <row r="16" spans="1:13" ht="12.75" customHeight="1" x14ac:dyDescent="0.3">
      <c r="A16" s="10"/>
      <c r="B16" s="41"/>
      <c r="C16" s="19"/>
      <c r="D16" s="65"/>
      <c r="E16" s="66" t="s">
        <v>25</v>
      </c>
      <c r="F16" s="66"/>
      <c r="G16" s="66"/>
      <c r="H16" s="66"/>
      <c r="I16" s="66"/>
      <c r="J16" s="4">
        <v>15</v>
      </c>
      <c r="K16" s="5"/>
      <c r="L16" s="7"/>
      <c r="M16" s="37" t="s">
        <v>45</v>
      </c>
    </row>
    <row r="17" spans="1:13" ht="12.75" customHeight="1" x14ac:dyDescent="0.3">
      <c r="A17" s="10"/>
      <c r="B17" s="41"/>
      <c r="C17" s="19"/>
      <c r="D17" s="65"/>
      <c r="E17" s="67" t="s">
        <v>26</v>
      </c>
      <c r="F17" s="67"/>
      <c r="G17" s="67"/>
      <c r="H17" s="67"/>
      <c r="I17" s="67"/>
      <c r="J17" s="6">
        <v>10</v>
      </c>
      <c r="K17" s="23"/>
      <c r="L17" s="7"/>
      <c r="M17" s="37" t="s">
        <v>46</v>
      </c>
    </row>
    <row r="18" spans="1:13" ht="12.75" customHeight="1" x14ac:dyDescent="0.3">
      <c r="A18" s="10"/>
      <c r="B18" s="41"/>
      <c r="C18" s="19"/>
      <c r="D18" s="7"/>
      <c r="E18" s="7"/>
      <c r="F18" s="7"/>
      <c r="G18" s="7"/>
      <c r="H18" s="7"/>
      <c r="I18" s="7"/>
      <c r="J18" s="25">
        <f>SUM(J11:J17)</f>
        <v>100</v>
      </c>
      <c r="K18" s="22" t="str">
        <f>IF(J18&lt;&gt;100,"Součet není 100%"," ")</f>
        <v xml:space="preserve"> </v>
      </c>
      <c r="L18" s="7"/>
    </row>
    <row r="19" spans="1:13" s="3" customFormat="1" ht="12.75" customHeight="1" x14ac:dyDescent="0.3">
      <c r="A19" s="10"/>
      <c r="B19" s="19"/>
      <c r="C19" s="19"/>
      <c r="D19" s="10"/>
      <c r="E19" s="10"/>
      <c r="F19" s="10"/>
      <c r="G19" s="20"/>
      <c r="H19" s="10"/>
      <c r="I19" s="10"/>
      <c r="J19" s="10"/>
      <c r="K19" s="10"/>
      <c r="L19" s="10"/>
    </row>
    <row r="20" spans="1:13" ht="12.75" customHeight="1" x14ac:dyDescent="0.3">
      <c r="A20" s="10"/>
      <c r="B20" s="41" t="s">
        <v>17</v>
      </c>
      <c r="C20" s="10"/>
      <c r="D20" s="7"/>
      <c r="E20" s="7"/>
      <c r="F20" s="16"/>
      <c r="G20" s="7"/>
      <c r="H20" s="17"/>
      <c r="I20" s="7"/>
      <c r="J20" s="7"/>
      <c r="K20" s="7"/>
      <c r="L20" s="7"/>
    </row>
    <row r="21" spans="1:13" ht="12.75" customHeight="1" x14ac:dyDescent="0.3">
      <c r="A21" s="10"/>
      <c r="B21" s="41"/>
      <c r="C21" s="10"/>
      <c r="D21" s="7"/>
      <c r="E21" s="25"/>
      <c r="F21" s="24" t="s">
        <v>50</v>
      </c>
      <c r="G21" s="25"/>
      <c r="H21" s="32"/>
      <c r="I21" s="25"/>
      <c r="J21" s="25"/>
      <c r="K21" s="25" t="s">
        <v>39</v>
      </c>
      <c r="L21" s="7"/>
      <c r="M21" s="37"/>
    </row>
    <row r="22" spans="1:13" ht="12.75" customHeight="1" x14ac:dyDescent="0.3">
      <c r="A22" s="10"/>
      <c r="B22" s="41"/>
      <c r="C22" s="10"/>
      <c r="D22" s="7"/>
      <c r="E22" s="7"/>
      <c r="F22" s="16"/>
      <c r="G22" s="7"/>
      <c r="H22" s="17"/>
      <c r="I22" s="7"/>
      <c r="J22" s="7"/>
      <c r="K22" s="7"/>
      <c r="L22" s="7"/>
      <c r="M22" s="37"/>
    </row>
    <row r="23" spans="1:13" ht="12.75" customHeight="1" x14ac:dyDescent="0.3">
      <c r="A23" s="10"/>
      <c r="B23" s="41"/>
      <c r="C23" s="10"/>
      <c r="D23" s="56" t="s">
        <v>8</v>
      </c>
      <c r="E23" s="5" t="str">
        <f>LEFT($E$11,8)</f>
        <v>Quantity</v>
      </c>
      <c r="F23" s="2">
        <v>0</v>
      </c>
      <c r="G23" s="21">
        <f>F23*$J$11</f>
        <v>0</v>
      </c>
      <c r="H23" s="46">
        <f>IF($J$18=0,0,(F23*$J$11+F24*$J$12+F25*$J$13+F26*$J$14+F27*$J$15+F28*$J$16+F29*$J$17)/SUM($J$11:$J$17))</f>
        <v>0</v>
      </c>
      <c r="I23" s="47" t="str">
        <f>IF(H23&gt;=8,$E$60,IF(AND(H23&lt;8,H23&gt;=6),$E$61,IF(AND(H23&lt;6,H23&gt;=4),$E$62,IF(AND(H23&lt;4,H23&gt;0),$E$63,"Unrated"))))</f>
        <v>Unrated</v>
      </c>
      <c r="J23" s="7"/>
      <c r="K23" s="45"/>
      <c r="L23" s="7"/>
      <c r="M23" s="37"/>
    </row>
    <row r="24" spans="1:13" ht="12.75" customHeight="1" x14ac:dyDescent="0.3">
      <c r="A24" s="10"/>
      <c r="B24" s="41"/>
      <c r="C24" s="10"/>
      <c r="D24" s="56"/>
      <c r="E24" s="5" t="str">
        <f>LEFT($E$12,8)</f>
        <v>Quality</v>
      </c>
      <c r="F24" s="2">
        <v>0</v>
      </c>
      <c r="G24" s="21">
        <f>F24*$J$12</f>
        <v>0</v>
      </c>
      <c r="H24" s="46"/>
      <c r="I24" s="47"/>
      <c r="J24" s="7"/>
      <c r="K24" s="45"/>
      <c r="L24" s="7"/>
      <c r="M24" s="37"/>
    </row>
    <row r="25" spans="1:13" ht="12.75" customHeight="1" x14ac:dyDescent="0.3">
      <c r="A25" s="10"/>
      <c r="B25" s="41"/>
      <c r="C25" s="10"/>
      <c r="D25" s="56"/>
      <c r="E25" s="5" t="str">
        <f>LEFT($E$13,18)</f>
        <v>Leadership quality</v>
      </c>
      <c r="F25" s="2">
        <v>0</v>
      </c>
      <c r="G25" s="21"/>
      <c r="H25" s="46"/>
      <c r="I25" s="47"/>
      <c r="J25" s="7"/>
      <c r="K25" s="45"/>
      <c r="L25" s="7"/>
      <c r="M25" s="37"/>
    </row>
    <row r="26" spans="1:13" ht="12.75" customHeight="1" x14ac:dyDescent="0.3">
      <c r="A26" s="10"/>
      <c r="B26" s="41"/>
      <c r="C26" s="10"/>
      <c r="D26" s="56"/>
      <c r="E26" s="5" t="str">
        <f>LEFT($E$14,10)</f>
        <v>Initiative</v>
      </c>
      <c r="F26" s="2">
        <v>0</v>
      </c>
      <c r="G26" s="21">
        <f>F26*$J$14</f>
        <v>0</v>
      </c>
      <c r="H26" s="46"/>
      <c r="I26" s="47"/>
      <c r="J26" s="7"/>
      <c r="K26" s="45"/>
      <c r="L26" s="7"/>
      <c r="M26" s="37"/>
    </row>
    <row r="27" spans="1:13" ht="12.75" customHeight="1" x14ac:dyDescent="0.3">
      <c r="A27" s="10"/>
      <c r="B27" s="41"/>
      <c r="C27" s="10"/>
      <c r="D27" s="56"/>
      <c r="E27" s="5" t="str">
        <f>LEFT($E$15,17)</f>
        <v>Teamwork</v>
      </c>
      <c r="F27" s="2">
        <v>0</v>
      </c>
      <c r="G27" s="21">
        <f>F27*$J$15</f>
        <v>0</v>
      </c>
      <c r="H27" s="46"/>
      <c r="I27" s="47"/>
      <c r="J27" s="7"/>
      <c r="K27" s="45"/>
      <c r="L27" s="7"/>
    </row>
    <row r="28" spans="1:13" ht="12.75" customHeight="1" x14ac:dyDescent="0.3">
      <c r="A28" s="10"/>
      <c r="B28" s="41"/>
      <c r="C28" s="10"/>
      <c r="D28" s="56"/>
      <c r="E28" s="28" t="s">
        <v>25</v>
      </c>
      <c r="F28" s="2">
        <v>0</v>
      </c>
      <c r="G28" s="21">
        <f>F28*$J$16</f>
        <v>0</v>
      </c>
      <c r="H28" s="46"/>
      <c r="I28" s="47"/>
      <c r="J28" s="7"/>
      <c r="K28" s="45"/>
      <c r="L28" s="7"/>
    </row>
    <row r="29" spans="1:13" ht="12.75" customHeight="1" x14ac:dyDescent="0.3">
      <c r="A29" s="10"/>
      <c r="B29" s="41"/>
      <c r="C29" s="10"/>
      <c r="D29" s="56"/>
      <c r="E29" s="28" t="s">
        <v>26</v>
      </c>
      <c r="F29" s="2">
        <v>0</v>
      </c>
      <c r="G29" s="21">
        <f>F29*$J$17</f>
        <v>0</v>
      </c>
      <c r="H29" s="46"/>
      <c r="I29" s="47"/>
      <c r="J29" s="7"/>
      <c r="K29" s="45"/>
      <c r="L29" s="7"/>
    </row>
    <row r="30" spans="1:13" ht="12.75" customHeight="1" x14ac:dyDescent="0.3">
      <c r="A30" s="10"/>
      <c r="B30" s="41"/>
      <c r="C30" s="10"/>
      <c r="D30" s="7"/>
      <c r="E30" s="7"/>
      <c r="F30" s="16"/>
      <c r="G30" s="21"/>
      <c r="H30" s="17"/>
      <c r="I30" s="25"/>
      <c r="J30" s="7"/>
      <c r="K30" s="7"/>
      <c r="L30" s="7"/>
    </row>
    <row r="31" spans="1:13" ht="12.75" customHeight="1" x14ac:dyDescent="0.3">
      <c r="A31" s="10"/>
      <c r="B31" s="41"/>
      <c r="C31" s="10"/>
      <c r="D31" s="56" t="s">
        <v>9</v>
      </c>
      <c r="E31" s="5" t="str">
        <f>LEFT($E$11,8)</f>
        <v>Quantity</v>
      </c>
      <c r="F31" s="2">
        <v>0</v>
      </c>
      <c r="G31" s="21">
        <f>F31*$J$11</f>
        <v>0</v>
      </c>
      <c r="H31" s="46">
        <f>IF($J$18=0,0,(F31*$J$11+F32*$J$12+F33*$J$13+F34*$J$14+F35*$J$15+F36*$J$16+F37*$J$17)/SUM($J$11:$J$17))</f>
        <v>0</v>
      </c>
      <c r="I31" s="47" t="str">
        <f>IF(H31&gt;=8,$E$60,IF(AND(H31&lt;8,H31&gt;=6),$E$61,IF(AND(H31&lt;6,H31&gt;=4),$E$62,IF(AND(H31&lt;4,H31&gt;0),$E$63,"Unrated"))))</f>
        <v>Unrated</v>
      </c>
      <c r="J31" s="7"/>
      <c r="K31" s="45"/>
      <c r="L31" s="7"/>
    </row>
    <row r="32" spans="1:13" ht="12.75" customHeight="1" x14ac:dyDescent="0.3">
      <c r="A32" s="10"/>
      <c r="B32" s="41"/>
      <c r="C32" s="10"/>
      <c r="D32" s="56"/>
      <c r="E32" s="5" t="str">
        <f>LEFT($E$12,8)</f>
        <v>Quality</v>
      </c>
      <c r="F32" s="2">
        <v>0</v>
      </c>
      <c r="G32" s="21">
        <f>F32*$J$12</f>
        <v>0</v>
      </c>
      <c r="H32" s="46"/>
      <c r="I32" s="47"/>
      <c r="J32" s="7"/>
      <c r="K32" s="45"/>
      <c r="L32" s="7"/>
    </row>
    <row r="33" spans="1:12" ht="12.75" customHeight="1" x14ac:dyDescent="0.3">
      <c r="A33" s="10"/>
      <c r="B33" s="41"/>
      <c r="C33" s="10"/>
      <c r="D33" s="56"/>
      <c r="E33" s="5" t="str">
        <f>LEFT($E$13,18)</f>
        <v>Leadership quality</v>
      </c>
      <c r="F33" s="2">
        <v>0</v>
      </c>
      <c r="G33" s="21"/>
      <c r="H33" s="46"/>
      <c r="I33" s="47"/>
      <c r="J33" s="7"/>
      <c r="K33" s="45"/>
      <c r="L33" s="7"/>
    </row>
    <row r="34" spans="1:12" ht="12.75" customHeight="1" x14ac:dyDescent="0.3">
      <c r="A34" s="10"/>
      <c r="B34" s="41"/>
      <c r="C34" s="10"/>
      <c r="D34" s="56"/>
      <c r="E34" s="5" t="str">
        <f>LEFT($E$14,10)</f>
        <v>Initiative</v>
      </c>
      <c r="F34" s="2">
        <v>0</v>
      </c>
      <c r="G34" s="21">
        <f>F34*$J$14</f>
        <v>0</v>
      </c>
      <c r="H34" s="46"/>
      <c r="I34" s="47"/>
      <c r="J34" s="7"/>
      <c r="K34" s="45"/>
      <c r="L34" s="7"/>
    </row>
    <row r="35" spans="1:12" ht="12.75" customHeight="1" x14ac:dyDescent="0.3">
      <c r="A35" s="10"/>
      <c r="B35" s="41"/>
      <c r="C35" s="10"/>
      <c r="D35" s="56"/>
      <c r="E35" s="5" t="str">
        <f>LEFT($E$15,17)</f>
        <v>Teamwork</v>
      </c>
      <c r="F35" s="2">
        <v>0</v>
      </c>
      <c r="G35" s="21">
        <f>F35*$J$15</f>
        <v>0</v>
      </c>
      <c r="H35" s="46"/>
      <c r="I35" s="47"/>
      <c r="J35" s="7"/>
      <c r="K35" s="45"/>
      <c r="L35" s="7"/>
    </row>
    <row r="36" spans="1:12" ht="12.75" customHeight="1" x14ac:dyDescent="0.3">
      <c r="A36" s="10"/>
      <c r="B36" s="41"/>
      <c r="C36" s="10"/>
      <c r="D36" s="56"/>
      <c r="E36" s="5" t="str">
        <f>LEFT($E$16,12)</f>
        <v>Flexibility</v>
      </c>
      <c r="F36" s="2">
        <v>0</v>
      </c>
      <c r="G36" s="21">
        <f>F36*$J$16</f>
        <v>0</v>
      </c>
      <c r="H36" s="46"/>
      <c r="I36" s="47"/>
      <c r="J36" s="7"/>
      <c r="K36" s="45"/>
      <c r="L36" s="7"/>
    </row>
    <row r="37" spans="1:12" ht="12.75" customHeight="1" x14ac:dyDescent="0.3">
      <c r="A37" s="10"/>
      <c r="B37" s="41"/>
      <c r="C37" s="10"/>
      <c r="D37" s="56"/>
      <c r="E37" s="5" t="str">
        <f>IF($E$17&lt;&gt;"Vlastní ukazatel - podle potřeby vyplňte",$E$17," ")</f>
        <v>Expertise</v>
      </c>
      <c r="F37" s="2">
        <v>0</v>
      </c>
      <c r="G37" s="21">
        <f>F37*$J$17</f>
        <v>0</v>
      </c>
      <c r="H37" s="46"/>
      <c r="I37" s="47"/>
      <c r="J37" s="7"/>
      <c r="K37" s="45"/>
      <c r="L37" s="7"/>
    </row>
    <row r="38" spans="1:12" ht="12.75" customHeight="1" x14ac:dyDescent="0.3">
      <c r="A38" s="10"/>
      <c r="B38" s="41"/>
      <c r="C38" s="10"/>
      <c r="D38" s="7"/>
      <c r="E38" s="7"/>
      <c r="F38" s="16"/>
      <c r="G38" s="21"/>
      <c r="H38" s="17"/>
      <c r="I38" s="25"/>
      <c r="J38" s="7"/>
      <c r="K38" s="7"/>
      <c r="L38" s="7"/>
    </row>
    <row r="39" spans="1:12" ht="12.75" customHeight="1" x14ac:dyDescent="0.3">
      <c r="A39" s="10"/>
      <c r="B39" s="41"/>
      <c r="C39" s="10"/>
      <c r="D39" s="56" t="s">
        <v>10</v>
      </c>
      <c r="E39" s="5" t="str">
        <f>LEFT($E$11,8)</f>
        <v>Quantity</v>
      </c>
      <c r="F39" s="2">
        <v>0</v>
      </c>
      <c r="G39" s="21">
        <f>F39*$J$11</f>
        <v>0</v>
      </c>
      <c r="H39" s="46">
        <f>IF($J$18=0,0,(F39*$J$11+F40*$J$12+F41*$J$13+F42*$J$14+F43*$J$15+F44*$J$16+F45*$J$17)/SUM($J$11:$J$17))</f>
        <v>0</v>
      </c>
      <c r="I39" s="47" t="str">
        <f>IF(H39&gt;=8,$E$60,IF(AND(H39&lt;8,H39&gt;=6),$E$61,IF(AND(H39&lt;6,H39&gt;=4),$E$62,IF(AND(H39&lt;4,H39&gt;0),$E$63,"Unrated"))))</f>
        <v>Unrated</v>
      </c>
      <c r="J39" s="7"/>
      <c r="K39" s="45"/>
      <c r="L39" s="7"/>
    </row>
    <row r="40" spans="1:12" ht="12.75" customHeight="1" x14ac:dyDescent="0.3">
      <c r="A40" s="10"/>
      <c r="B40" s="41"/>
      <c r="C40" s="10"/>
      <c r="D40" s="56"/>
      <c r="E40" s="26" t="str">
        <f>LEFT($E$12,18)</f>
        <v>Quality</v>
      </c>
      <c r="F40" s="2">
        <v>0</v>
      </c>
      <c r="G40" s="21"/>
      <c r="H40" s="46"/>
      <c r="I40" s="47"/>
      <c r="J40" s="7"/>
      <c r="K40" s="45"/>
      <c r="L40" s="7"/>
    </row>
    <row r="41" spans="1:12" ht="12.75" customHeight="1" x14ac:dyDescent="0.3">
      <c r="A41" s="10"/>
      <c r="B41" s="41"/>
      <c r="C41" s="10"/>
      <c r="D41" s="56"/>
      <c r="E41" s="26" t="str">
        <f>LEFT($E$13,18)</f>
        <v>Leadership quality</v>
      </c>
      <c r="F41" s="2">
        <v>0</v>
      </c>
      <c r="G41" s="21">
        <f>F41*$J$12</f>
        <v>0</v>
      </c>
      <c r="H41" s="46"/>
      <c r="I41" s="47"/>
      <c r="J41" s="7"/>
      <c r="K41" s="45"/>
      <c r="L41" s="7"/>
    </row>
    <row r="42" spans="1:12" ht="12.75" customHeight="1" x14ac:dyDescent="0.3">
      <c r="A42" s="10"/>
      <c r="B42" s="41"/>
      <c r="C42" s="10"/>
      <c r="D42" s="56"/>
      <c r="E42" s="5" t="str">
        <f>LEFT($E$14,10)</f>
        <v>Initiative</v>
      </c>
      <c r="F42" s="2">
        <v>0</v>
      </c>
      <c r="G42" s="21">
        <f>F42*$J$14</f>
        <v>0</v>
      </c>
      <c r="H42" s="46"/>
      <c r="I42" s="47"/>
      <c r="J42" s="7"/>
      <c r="K42" s="45"/>
      <c r="L42" s="7"/>
    </row>
    <row r="43" spans="1:12" ht="12.75" customHeight="1" x14ac:dyDescent="0.3">
      <c r="A43" s="10"/>
      <c r="B43" s="41"/>
      <c r="C43" s="10"/>
      <c r="D43" s="56"/>
      <c r="E43" s="5" t="str">
        <f>LEFT($E$15,17)</f>
        <v>Teamwork</v>
      </c>
      <c r="F43" s="2">
        <v>0</v>
      </c>
      <c r="G43" s="21">
        <f>F43*$J$15</f>
        <v>0</v>
      </c>
      <c r="H43" s="46"/>
      <c r="I43" s="47"/>
      <c r="J43" s="7"/>
      <c r="K43" s="45"/>
      <c r="L43" s="7"/>
    </row>
    <row r="44" spans="1:12" ht="12.75" customHeight="1" x14ac:dyDescent="0.3">
      <c r="A44" s="10"/>
      <c r="B44" s="41"/>
      <c r="C44" s="10"/>
      <c r="D44" s="56"/>
      <c r="E44" s="5" t="str">
        <f>LEFT($E$16,12)</f>
        <v>Flexibility</v>
      </c>
      <c r="F44" s="2">
        <v>0</v>
      </c>
      <c r="G44" s="21">
        <f>F44*$J$16</f>
        <v>0</v>
      </c>
      <c r="H44" s="46"/>
      <c r="I44" s="47"/>
      <c r="J44" s="7"/>
      <c r="K44" s="45"/>
      <c r="L44" s="7"/>
    </row>
    <row r="45" spans="1:12" ht="12.75" customHeight="1" x14ac:dyDescent="0.3">
      <c r="A45" s="10"/>
      <c r="B45" s="41"/>
      <c r="C45" s="10"/>
      <c r="D45" s="56"/>
      <c r="E45" s="5" t="str">
        <f>IF($E$17&lt;&gt;"Vlastní ukazatel - podle potřeby vyplňte",$E$17," ")</f>
        <v>Expertise</v>
      </c>
      <c r="F45" s="2">
        <v>0</v>
      </c>
      <c r="G45" s="21">
        <f>F45*$J$17</f>
        <v>0</v>
      </c>
      <c r="H45" s="46"/>
      <c r="I45" s="47"/>
      <c r="J45" s="7"/>
      <c r="K45" s="45"/>
      <c r="L45" s="7"/>
    </row>
    <row r="46" spans="1:12" ht="12.75" customHeight="1" x14ac:dyDescent="0.3">
      <c r="A46" s="10"/>
      <c r="B46" s="41"/>
      <c r="C46" s="10"/>
      <c r="D46" s="7"/>
      <c r="E46" s="7"/>
      <c r="F46" s="16"/>
      <c r="G46" s="21"/>
      <c r="H46" s="17"/>
      <c r="I46" s="7"/>
      <c r="J46" s="7"/>
      <c r="K46" s="7"/>
      <c r="L46" s="7"/>
    </row>
    <row r="47" spans="1:12" ht="12.75" customHeight="1" x14ac:dyDescent="0.3">
      <c r="A47" s="10"/>
      <c r="B47" s="41"/>
      <c r="C47" s="10"/>
      <c r="D47" s="56" t="s">
        <v>11</v>
      </c>
      <c r="E47" s="5" t="str">
        <f>LEFT($E$11,8)</f>
        <v>Quantity</v>
      </c>
      <c r="F47" s="2">
        <v>0</v>
      </c>
      <c r="G47" s="7"/>
      <c r="H47" s="46">
        <f>IF($J$18=0,0,(F47*$J$11+F48*$J$12+F49*$J$13+F50*$J$14+F51*$J$15+F52*$J$16+F53*$J$17)/SUM($J$11:$J$17))</f>
        <v>0</v>
      </c>
      <c r="I47" s="47" t="str">
        <f>IF(H47&gt;=8,$E$60,IF(AND(H47&lt;8,H47&gt;=6),$E$61,IF(AND(H47&lt;6,H47&gt;=4),$E$62,IF(AND(H47&lt;4,H47&gt;0),$E$63,"Unrated"))))</f>
        <v>Unrated</v>
      </c>
      <c r="J47" s="7"/>
      <c r="K47" s="45"/>
      <c r="L47" s="7"/>
    </row>
    <row r="48" spans="1:12" ht="12.75" customHeight="1" x14ac:dyDescent="0.3">
      <c r="A48" s="10"/>
      <c r="B48" s="41"/>
      <c r="C48" s="10"/>
      <c r="D48" s="56"/>
      <c r="E48" s="5" t="str">
        <f>LEFT($E$12,8)</f>
        <v>Quality</v>
      </c>
      <c r="F48" s="2">
        <v>0</v>
      </c>
      <c r="G48" s="7"/>
      <c r="H48" s="46"/>
      <c r="I48" s="47"/>
      <c r="J48" s="7"/>
      <c r="K48" s="45"/>
      <c r="L48" s="7"/>
    </row>
    <row r="49" spans="1:12" ht="12.75" customHeight="1" x14ac:dyDescent="0.3">
      <c r="A49" s="10"/>
      <c r="B49" s="41"/>
      <c r="C49" s="10"/>
      <c r="D49" s="56"/>
      <c r="E49" s="38" t="s">
        <v>31</v>
      </c>
      <c r="F49" s="2">
        <v>0</v>
      </c>
      <c r="G49" s="7"/>
      <c r="H49" s="46"/>
      <c r="I49" s="47"/>
      <c r="J49" s="7"/>
      <c r="K49" s="45"/>
      <c r="L49" s="7"/>
    </row>
    <row r="50" spans="1:12" ht="12.75" customHeight="1" x14ac:dyDescent="0.3">
      <c r="A50" s="10"/>
      <c r="B50" s="41"/>
      <c r="C50" s="10"/>
      <c r="D50" s="56"/>
      <c r="E50" s="5" t="str">
        <f>LEFT($E$14,10)</f>
        <v>Initiative</v>
      </c>
      <c r="F50" s="2">
        <v>0</v>
      </c>
      <c r="G50" s="7"/>
      <c r="H50" s="46"/>
      <c r="I50" s="47"/>
      <c r="J50" s="7"/>
      <c r="K50" s="45"/>
      <c r="L50" s="7"/>
    </row>
    <row r="51" spans="1:12" ht="12.75" customHeight="1" x14ac:dyDescent="0.3">
      <c r="A51" s="10"/>
      <c r="B51" s="41"/>
      <c r="C51" s="10"/>
      <c r="D51" s="56"/>
      <c r="E51" s="5" t="str">
        <f>LEFT($E$15,17)</f>
        <v>Teamwork</v>
      </c>
      <c r="F51" s="2">
        <v>0</v>
      </c>
      <c r="G51" s="7"/>
      <c r="H51" s="46"/>
      <c r="I51" s="47"/>
      <c r="J51" s="7"/>
      <c r="K51" s="45"/>
      <c r="L51" s="7"/>
    </row>
    <row r="52" spans="1:12" ht="12.75" customHeight="1" x14ac:dyDescent="0.3">
      <c r="A52" s="10"/>
      <c r="B52" s="41"/>
      <c r="C52" s="10"/>
      <c r="D52" s="56"/>
      <c r="E52" s="5" t="str">
        <f>LEFT($E$16,12)</f>
        <v>Flexibility</v>
      </c>
      <c r="F52" s="2">
        <v>0</v>
      </c>
      <c r="G52" s="7"/>
      <c r="H52" s="46"/>
      <c r="I52" s="47"/>
      <c r="J52" s="7"/>
      <c r="K52" s="45"/>
      <c r="L52" s="7"/>
    </row>
    <row r="53" spans="1:12" ht="12.75" customHeight="1" x14ac:dyDescent="0.3">
      <c r="A53" s="10"/>
      <c r="B53" s="41"/>
      <c r="C53" s="10"/>
      <c r="D53" s="56"/>
      <c r="E53" s="5" t="str">
        <f>IF($E$17&lt;&gt;"Vlastní ukazatel - podle potřeby vyplňte",$E$17," ")</f>
        <v>Expertise</v>
      </c>
      <c r="F53" s="2">
        <v>0</v>
      </c>
      <c r="G53" s="7"/>
      <c r="H53" s="46"/>
      <c r="I53" s="47"/>
      <c r="J53" s="7"/>
      <c r="K53" s="45"/>
      <c r="L53" s="7"/>
    </row>
    <row r="54" spans="1:12" ht="12.75" customHeight="1" x14ac:dyDescent="0.3">
      <c r="A54" s="10"/>
      <c r="B54" s="41"/>
      <c r="C54" s="10"/>
      <c r="D54" s="7"/>
      <c r="E54" s="7"/>
      <c r="F54" s="16"/>
      <c r="G54" s="7"/>
      <c r="H54" s="17"/>
      <c r="I54" s="7"/>
      <c r="J54" s="7"/>
      <c r="K54" s="7"/>
      <c r="L54" s="7"/>
    </row>
    <row r="55" spans="1:12" ht="12.75" customHeight="1" x14ac:dyDescent="0.3">
      <c r="A55" s="10"/>
      <c r="B55" s="41"/>
      <c r="C55" s="10"/>
      <c r="D55" s="56" t="s">
        <v>38</v>
      </c>
      <c r="E55" s="56"/>
      <c r="F55" s="18"/>
      <c r="G55" s="17"/>
      <c r="H55" s="58">
        <f>IF(H39=0,0,ROUND((H23+H31+H39)/3,2))</f>
        <v>0</v>
      </c>
      <c r="I55" s="47" t="str">
        <f>IF(H55&gt;=8,$E$60,IF(AND(H55&lt;8,H55&gt;=6),$E$61,IF(AND(H55&lt;6,H55&gt;=4),$E$62,IF(AND(H55&lt;4,H55&gt;0),$E$63,"Unrated"))))</f>
        <v>Unrated</v>
      </c>
      <c r="J55" s="7"/>
      <c r="K55" s="7"/>
      <c r="L55" s="7"/>
    </row>
    <row r="56" spans="1:12" ht="12.75" customHeight="1" x14ac:dyDescent="0.3">
      <c r="A56" s="10"/>
      <c r="B56" s="41"/>
      <c r="C56" s="10"/>
      <c r="D56" s="56"/>
      <c r="E56" s="56"/>
      <c r="F56" s="18"/>
      <c r="G56" s="17"/>
      <c r="H56" s="59"/>
      <c r="I56" s="47"/>
      <c r="J56" s="7"/>
      <c r="K56" s="7"/>
      <c r="L56" s="7"/>
    </row>
    <row r="57" spans="1:12" ht="12.75" customHeight="1" x14ac:dyDescent="0.3">
      <c r="A57" s="10"/>
      <c r="B57" s="41"/>
      <c r="C57" s="10"/>
      <c r="D57" s="7"/>
      <c r="E57" s="7"/>
      <c r="F57" s="16"/>
      <c r="G57" s="17"/>
      <c r="H57" s="7"/>
      <c r="I57" s="7"/>
      <c r="J57" s="7"/>
      <c r="K57" s="7"/>
      <c r="L57" s="7"/>
    </row>
    <row r="58" spans="1:12" ht="12.75" customHeight="1" x14ac:dyDescent="0.3">
      <c r="A58" s="10"/>
      <c r="B58" s="10"/>
      <c r="C58" s="10"/>
      <c r="D58" s="10"/>
      <c r="E58" s="11"/>
      <c r="F58" s="10"/>
      <c r="G58" s="12"/>
      <c r="H58" s="10"/>
      <c r="I58" s="10"/>
      <c r="J58" s="10"/>
      <c r="K58" s="10"/>
      <c r="L58" s="10"/>
    </row>
    <row r="59" spans="1:12" ht="12.75" customHeight="1" x14ac:dyDescent="0.3">
      <c r="A59" s="10"/>
      <c r="B59" s="41" t="s">
        <v>40</v>
      </c>
      <c r="C59" s="10"/>
      <c r="D59" s="24" t="s">
        <v>32</v>
      </c>
      <c r="E59" s="25" t="s">
        <v>33</v>
      </c>
      <c r="F59" s="10"/>
      <c r="G59" s="12"/>
      <c r="H59" s="10"/>
      <c r="I59" s="10"/>
      <c r="J59" s="10"/>
      <c r="K59" s="10"/>
      <c r="L59" s="10"/>
    </row>
    <row r="60" spans="1:12" ht="12.75" customHeight="1" x14ac:dyDescent="0.3">
      <c r="A60" s="10"/>
      <c r="B60" s="41"/>
      <c r="C60" s="10"/>
      <c r="D60" s="33" t="s">
        <v>0</v>
      </c>
      <c r="E60" s="34" t="s">
        <v>34</v>
      </c>
      <c r="F60" s="10"/>
      <c r="G60" s="12"/>
      <c r="H60" s="10"/>
      <c r="I60" s="10"/>
      <c r="J60" s="10"/>
      <c r="K60" s="10"/>
      <c r="L60" s="10"/>
    </row>
    <row r="61" spans="1:12" ht="12.75" customHeight="1" x14ac:dyDescent="0.3">
      <c r="A61" s="10"/>
      <c r="B61" s="41"/>
      <c r="C61" s="10"/>
      <c r="D61" s="33" t="s">
        <v>1</v>
      </c>
      <c r="E61" s="34" t="s">
        <v>35</v>
      </c>
      <c r="F61" s="10"/>
      <c r="G61" s="12"/>
      <c r="H61" s="10"/>
      <c r="I61" s="10"/>
      <c r="J61" s="10"/>
      <c r="K61" s="10"/>
      <c r="L61" s="10"/>
    </row>
    <row r="62" spans="1:12" ht="12.75" customHeight="1" x14ac:dyDescent="0.3">
      <c r="A62" s="10"/>
      <c r="B62" s="41"/>
      <c r="C62" s="10"/>
      <c r="D62" s="33" t="s">
        <v>2</v>
      </c>
      <c r="E62" s="34" t="s">
        <v>36</v>
      </c>
      <c r="F62" s="10"/>
      <c r="G62" s="12"/>
      <c r="H62" s="10"/>
      <c r="I62" s="10"/>
      <c r="J62" s="10"/>
      <c r="K62" s="10"/>
      <c r="L62" s="10"/>
    </row>
    <row r="63" spans="1:12" ht="12.75" customHeight="1" x14ac:dyDescent="0.3">
      <c r="A63" s="10"/>
      <c r="B63" s="41"/>
      <c r="C63" s="10"/>
      <c r="D63" s="33" t="s">
        <v>3</v>
      </c>
      <c r="E63" s="34" t="s">
        <v>37</v>
      </c>
      <c r="F63" s="10"/>
      <c r="G63" s="12"/>
      <c r="H63" s="10"/>
      <c r="I63" s="10"/>
      <c r="J63" s="10"/>
      <c r="K63" s="10"/>
      <c r="L63" s="10"/>
    </row>
    <row r="64" spans="1:12" ht="12.75" customHeight="1" x14ac:dyDescent="0.3">
      <c r="A64" s="10"/>
      <c r="B64" s="10"/>
      <c r="C64" s="10"/>
      <c r="D64" s="10"/>
      <c r="E64" s="11"/>
      <c r="F64" s="10"/>
      <c r="G64" s="12"/>
      <c r="H64" s="10"/>
      <c r="I64" s="10"/>
      <c r="J64" s="10"/>
      <c r="K64" s="10"/>
      <c r="L64" s="10"/>
    </row>
    <row r="65" spans="1:12" ht="12.75" customHeight="1" x14ac:dyDescent="0.3">
      <c r="A65" s="10"/>
      <c r="B65" s="10"/>
      <c r="C65" s="10"/>
      <c r="D65" s="10"/>
      <c r="E65" s="11"/>
      <c r="F65" s="10"/>
      <c r="G65" s="12"/>
      <c r="H65" s="10"/>
      <c r="I65" s="10"/>
      <c r="J65" s="10"/>
      <c r="K65" s="10"/>
      <c r="L65" s="10"/>
    </row>
    <row r="66" spans="1:12" ht="12.75" customHeight="1" x14ac:dyDescent="0.3">
      <c r="A66" s="10"/>
      <c r="B66" s="10"/>
      <c r="C66" s="10"/>
      <c r="D66" s="10"/>
      <c r="E66" s="11"/>
      <c r="F66" s="10"/>
      <c r="G66" s="12"/>
      <c r="H66" s="10"/>
      <c r="I66" s="10"/>
      <c r="J66" s="10"/>
      <c r="K66" s="10"/>
      <c r="L66" s="10"/>
    </row>
  </sheetData>
  <mergeCells count="33">
    <mergeCell ref="B59:B63"/>
    <mergeCell ref="B20:B57"/>
    <mergeCell ref="D47:D53"/>
    <mergeCell ref="H47:H53"/>
    <mergeCell ref="I47:I53"/>
    <mergeCell ref="D39:D45"/>
    <mergeCell ref="H39:H45"/>
    <mergeCell ref="I39:I45"/>
    <mergeCell ref="D31:D37"/>
    <mergeCell ref="H31:H37"/>
    <mergeCell ref="I23:I29"/>
    <mergeCell ref="H23:H29"/>
    <mergeCell ref="K47:K53"/>
    <mergeCell ref="D55:E56"/>
    <mergeCell ref="H55:H56"/>
    <mergeCell ref="I55:I56"/>
    <mergeCell ref="K39:K45"/>
    <mergeCell ref="K23:K29"/>
    <mergeCell ref="I31:I37"/>
    <mergeCell ref="K31:K37"/>
    <mergeCell ref="B2:B8"/>
    <mergeCell ref="E7:I7"/>
    <mergeCell ref="E8:I8"/>
    <mergeCell ref="B10:B18"/>
    <mergeCell ref="D11:D12"/>
    <mergeCell ref="E11:I11"/>
    <mergeCell ref="E12:I12"/>
    <mergeCell ref="D14:D17"/>
    <mergeCell ref="E14:I14"/>
    <mergeCell ref="E15:I15"/>
    <mergeCell ref="E16:I16"/>
    <mergeCell ref="E17:I17"/>
    <mergeCell ref="D23:D29"/>
  </mergeCells>
  <conditionalFormatting sqref="E17">
    <cfRule type="expression" dxfId="0" priority="1">
      <formula>$E$17="Vlastní ukazatel - podle potřeby vyplňte"</formula>
    </cfRule>
  </conditionalFormatting>
  <dataValidations count="1">
    <dataValidation type="whole" allowBlank="1" showErrorMessage="1" errorTitle="Hodnotící škála" error="Lze zadat pouze celá čísla v rozmezí 0-9" promptTitle="Hodnitící škála" prompt="Lze zadat pouze celá čísla v rozmezí 0-9" sqref="F23:F29 F55:F56 F31:F37 F39:F45 F47:F53" xr:uid="{00000000-0002-0000-0100-000000000000}">
      <formula1>0</formula1>
      <formula2>9</formula2>
    </dataValidation>
  </dataValidations>
  <pageMargins left="0.51181102362204722" right="0.51181102362204722" top="0.74803149606299213" bottom="0.74803149606299213" header="0.31496062992125984" footer="0.31496062992125984"/>
  <pageSetup paperSize="9" scale="2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Employee</vt:lpstr>
      <vt:lpstr>Manager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2025-02-27T10:50:38Z</dcterms:modified>
</cp:coreProperties>
</file>